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exis\Desktop\nancy 2021-2024\ESTADOS FINANCIEROS 2023\MARZO\primer trimestre 2023\"/>
    </mc:Choice>
  </mc:AlternateContent>
  <bookViews>
    <workbookView xWindow="0" yWindow="0" windowWidth="24240" windowHeight="12435"/>
  </bookViews>
  <sheets>
    <sheet name="FER-EF-07" sheetId="1" r:id="rId1"/>
  </sheets>
  <definedNames>
    <definedName name="_xlnm.Print_Area" localSheetId="0">'FER-EF-07'!$A$1:$P$536</definedName>
  </definedNames>
  <calcPr calcId="162913"/>
</workbook>
</file>

<file path=xl/calcChain.xml><?xml version="1.0" encoding="utf-8"?>
<calcChain xmlns="http://schemas.openxmlformats.org/spreadsheetml/2006/main">
  <c r="M205" i="1" l="1"/>
  <c r="M206" i="1"/>
  <c r="M174" i="1"/>
  <c r="K38" i="1"/>
  <c r="H370" i="1" l="1"/>
  <c r="H369" i="1"/>
  <c r="K365" i="1"/>
  <c r="H363" i="1"/>
  <c r="M118" i="1" l="1"/>
  <c r="J118" i="1"/>
  <c r="K103" i="1" l="1"/>
  <c r="N365" i="1" l="1"/>
  <c r="K362" i="1"/>
  <c r="N362" i="1" s="1"/>
  <c r="N361" i="1"/>
  <c r="I258" i="1"/>
  <c r="H371" i="1" l="1"/>
  <c r="N371" i="1" s="1"/>
  <c r="N367" i="1"/>
  <c r="K363" i="1"/>
  <c r="K364" i="1" s="1"/>
  <c r="N364" i="1" s="1"/>
  <c r="J30" i="1"/>
  <c r="M209" i="1" l="1"/>
  <c r="N370" i="1" l="1"/>
  <c r="N369" i="1"/>
  <c r="N368" i="1"/>
  <c r="N366" i="1"/>
  <c r="N363" i="1"/>
  <c r="J77" i="1" l="1"/>
  <c r="L263" i="1" l="1"/>
  <c r="I263" i="1"/>
  <c r="L234" i="1"/>
  <c r="M219" i="1"/>
  <c r="M217" i="1"/>
  <c r="M215" i="1"/>
  <c r="M213" i="1"/>
  <c r="L157" i="1"/>
  <c r="I157" i="1"/>
  <c r="M123" i="1"/>
  <c r="J123" i="1"/>
  <c r="M121" i="1"/>
  <c r="M124" i="1" s="1"/>
  <c r="J121" i="1"/>
  <c r="J62" i="1"/>
  <c r="K50" i="1"/>
  <c r="K40" i="1"/>
  <c r="J124" i="1" l="1"/>
  <c r="N242" i="1"/>
  <c r="N241" i="1"/>
  <c r="N243" i="1"/>
  <c r="M220" i="1"/>
</calcChain>
</file>

<file path=xl/sharedStrings.xml><?xml version="1.0" encoding="utf-8"?>
<sst xmlns="http://schemas.openxmlformats.org/spreadsheetml/2006/main" count="369" uniqueCount="288">
  <si>
    <t>Activo</t>
  </si>
  <si>
    <t>a) NOTAS DE DESGLOSE</t>
  </si>
  <si>
    <t>Ingresos de Gestión</t>
  </si>
  <si>
    <t>Notas de desglose;</t>
  </si>
  <si>
    <t xml:space="preserve">a)   </t>
  </si>
  <si>
    <t xml:space="preserve">b)     </t>
  </si>
  <si>
    <t>Notas de memoria (cuentas de orden), y</t>
  </si>
  <si>
    <t xml:space="preserve">c)     </t>
  </si>
  <si>
    <t>Notas de gestión administrativa.</t>
  </si>
  <si>
    <t>NOTAS AL ESTADO DE SITUACIÓN FINANCIERA</t>
  </si>
  <si>
    <t>Efectivo y Equivalentes</t>
  </si>
  <si>
    <t>Derechos a recibir Efectivo y Equivalentes y Bienes o Servicios a Recibir</t>
  </si>
  <si>
    <t>Bienes Muebles, Inmuebles e Intangibles</t>
  </si>
  <si>
    <t>Estimaciones y Deterioros</t>
  </si>
  <si>
    <t>Otros Activos</t>
  </si>
  <si>
    <t>Gastos y Otras Pérdidas:</t>
  </si>
  <si>
    <t>Efectivo y equivalentes</t>
  </si>
  <si>
    <t>b) NOTAS DE MEMORIA (CUENTAS DE ORDEN)</t>
  </si>
  <si>
    <t>Las cuentas que se manejan para efectos de estas Notas son las siguientes:</t>
  </si>
  <si>
    <t>Contables:</t>
  </si>
  <si>
    <r>
      <rPr>
        <i/>
        <sz val="9"/>
        <rFont val="Arial"/>
        <family val="2"/>
      </rPr>
      <t xml:space="preserve">Presupuestarias: </t>
    </r>
    <r>
      <rPr>
        <sz val="9"/>
        <rFont val="Arial"/>
        <family val="2"/>
      </rPr>
      <t/>
    </r>
  </si>
  <si>
    <t>c) NOTAS DE GESTIÓN ADMINISTRATIVA</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</si>
  <si>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</si>
  <si>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</si>
  <si>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</si>
  <si>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</si>
  <si>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</si>
  <si>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</si>
  <si>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</si>
  <si>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t xml:space="preserve">I)     </t>
    </r>
    <r>
      <rPr>
        <b/>
        <sz val="7"/>
        <rFont val="Times New Roman"/>
        <family val="1"/>
      </rPr>
      <t/>
    </r>
  </si>
  <si>
    <t xml:space="preserve">III)   </t>
  </si>
  <si>
    <t>NOTAS AL ESTADO DE VARIACIÓN EN LA HACIENDA PÚBLICA</t>
  </si>
  <si>
    <r>
      <t xml:space="preserve">II)    </t>
    </r>
    <r>
      <rPr>
        <b/>
        <sz val="7"/>
        <rFont val="Times New Roman"/>
        <family val="1"/>
      </rPr>
      <t/>
    </r>
  </si>
  <si>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</si>
  <si>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</si>
  <si>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</si>
  <si>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</si>
  <si>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</si>
  <si>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Se informará de manera agrupada por cuenta, los rubros de Bienes Muebles e Inmuebles, el monto de la depreciación del ejercicio y la acumulada, el método de depreciación, tasas aplicadas y los criterios de aplicación de los mismos. Asimismo, se informará de las características significativas del estado en que se encuentren los activos.</t>
  </si>
  <si>
    <t>Se informará de manera agrupada por cuenta, los rubros de activos intangibles y diferidos, su monto y naturaleza, amortización del ejercicio, amortización acumulada, tasa y método aplicados.</t>
  </si>
  <si>
    <t>De los rubros de impuestos, contribuciones de mejoras, derechos, productos, aprovechamientos, participaciones y aportaciones, y transferencias, subsidios, otras ayudas y asignaciones, se informarán los montos totales de cada clase (tercer nivel del Clasificador por Rubro de Ingresos), así como de cualquier característica significativa.</t>
  </si>
  <si>
    <t>Se informará, de manera agrupada, el tipo, monto y naturaleza de la cuenta de otros ingresos, asimismo se informará de sus características significativas.</t>
  </si>
  <si>
    <t>Explicar aquellas cuentas de gastos de funcionamiento, transferencias, subsidios y otras ayudas, participaciones y aportaciones, otros gastos y pérdidas extraordinarias, así como los ingresos y gastos extraordinarios, que en lo individual representen el 10% o más del total de los gastos.</t>
  </si>
  <si>
    <t>El análisis de los saldos inicial y final que figuran en la última parte del Estado de Flujo de Efectivo en la cuenta de efectivo y equivalentes es como sigue:</t>
  </si>
  <si>
    <t>2.</t>
  </si>
  <si>
    <t>1.</t>
  </si>
  <si>
    <t>11.</t>
  </si>
  <si>
    <t>10.</t>
  </si>
  <si>
    <t>9.</t>
  </si>
  <si>
    <t>8.</t>
  </si>
  <si>
    <t>6.</t>
  </si>
  <si>
    <t>5.</t>
  </si>
  <si>
    <t xml:space="preserve"> Introducción</t>
  </si>
  <si>
    <t xml:space="preserve">2.     </t>
  </si>
  <si>
    <t>Panorama Económico y Financiero</t>
  </si>
  <si>
    <t xml:space="preserve">3.     </t>
  </si>
  <si>
    <t>Autorización e Historia</t>
  </si>
  <si>
    <t xml:space="preserve">b)   </t>
  </si>
  <si>
    <t xml:space="preserve">4.     </t>
  </si>
  <si>
    <t>Organización y Objeto Social</t>
  </si>
  <si>
    <t xml:space="preserve">c)    </t>
  </si>
  <si>
    <t xml:space="preserve">d)   </t>
  </si>
  <si>
    <t xml:space="preserve">e)   </t>
  </si>
  <si>
    <t xml:space="preserve">f)    </t>
  </si>
  <si>
    <t xml:space="preserve">g)   </t>
  </si>
  <si>
    <t>Bases de Preparación de los Estados Financieros</t>
  </si>
  <si>
    <t xml:space="preserve">b) </t>
  </si>
  <si>
    <t>Para las entidades que por primera vez estén implementando la base devengado de acuerdo a la Ley de Contabilidad, deberán:</t>
  </si>
  <si>
    <t xml:space="preserve">d) </t>
  </si>
  <si>
    <t>Políticas de Contabilidad Significativas</t>
  </si>
  <si>
    <t xml:space="preserve">a) </t>
  </si>
  <si>
    <t xml:space="preserve">e) </t>
  </si>
  <si>
    <t xml:space="preserve">h)   </t>
  </si>
  <si>
    <t xml:space="preserve">i)     </t>
  </si>
  <si>
    <t xml:space="preserve">7.     </t>
  </si>
  <si>
    <t>Posición en Moneda Extranjera y Protección por Riesgo Cambiario</t>
  </si>
  <si>
    <t xml:space="preserve">8. </t>
  </si>
  <si>
    <t>Reporte Analítico del Activo</t>
  </si>
  <si>
    <t xml:space="preserve">f) </t>
  </si>
  <si>
    <t xml:space="preserve">9.     </t>
  </si>
  <si>
    <t>Fideicomisos, Mandatos y Análogos</t>
  </si>
  <si>
    <t xml:space="preserve">10.   </t>
  </si>
  <si>
    <t>Reporte de la Recaudación</t>
  </si>
  <si>
    <t xml:space="preserve">11.   </t>
  </si>
  <si>
    <t>Información sobre la Deuda y el Reporte Analítico de la Deuda</t>
  </si>
  <si>
    <t xml:space="preserve">12. </t>
  </si>
  <si>
    <t>Calificaciones otorgadas</t>
  </si>
  <si>
    <t xml:space="preserve">13.   </t>
  </si>
  <si>
    <t>Proceso de Mejora</t>
  </si>
  <si>
    <t xml:space="preserve">14.   </t>
  </si>
  <si>
    <t>Información por Segmentos</t>
  </si>
  <si>
    <t xml:space="preserve">15.   </t>
  </si>
  <si>
    <t>Eventos Posteriores al Cierre</t>
  </si>
  <si>
    <t xml:space="preserve">16.   </t>
  </si>
  <si>
    <t>Partes Relacionadas</t>
  </si>
  <si>
    <t xml:space="preserve">17.   </t>
  </si>
  <si>
    <t>Responsabilidad Sobre la Presentación Razonable de la Información Contable</t>
  </si>
  <si>
    <t>·</t>
  </si>
  <si>
    <t>A continuación se relacionan las cuentas que integran el rubro de efectivo y equivalentes:</t>
  </si>
  <si>
    <t>Concepto</t>
  </si>
  <si>
    <t>Suma</t>
  </si>
  <si>
    <t>Bancos/Tesorería</t>
  </si>
  <si>
    <t>Banco</t>
  </si>
  <si>
    <t>Importe</t>
  </si>
  <si>
    <t>Fondos con Afectación Específica</t>
  </si>
  <si>
    <t>%</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</si>
  <si>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</si>
  <si>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</si>
  <si>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</si>
  <si>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</si>
  <si>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</si>
  <si>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</si>
  <si>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Se integra de la siguiente manera:</t>
  </si>
  <si>
    <t>Bienes Muebles, Intangibles y Depreciaciones</t>
  </si>
  <si>
    <t>Se integras de la siguiente manera:</t>
  </si>
  <si>
    <t>Activo Diferido</t>
  </si>
  <si>
    <t>Pasivo</t>
  </si>
  <si>
    <t>Suma de Pasivo</t>
  </si>
  <si>
    <t>Pasivo Circulante</t>
  </si>
  <si>
    <t>Destacan entre las principales partidas del Pasivo Circulante las siguientes:</t>
  </si>
  <si>
    <t>Servicios Personales por Pagar a Corto Plazo</t>
  </si>
  <si>
    <t>Retenciones por Pagar a Corto Plazo</t>
  </si>
  <si>
    <t>Proveedores por Pagar a Corto Plazo</t>
  </si>
  <si>
    <t>Subtotal Aportaciones</t>
  </si>
  <si>
    <t>Subtotal Capacitación y Consultoría</t>
  </si>
  <si>
    <t>Subtotal Venta de Publicaciones</t>
  </si>
  <si>
    <t>Subtotal Productos Financieros</t>
  </si>
  <si>
    <t>A su vez se presentan aquellos rubros que en forma individual representan el 8.0% o más del total de los gastos:</t>
  </si>
  <si>
    <t>En el periodo que se informa no hubo variaciones al Patrimonio Contribuido</t>
  </si>
  <si>
    <t>En el periodo que se informa el patrimonio generado, procede de la recepción de las aportaciones ordinarias tanto por las entidades federativas y la Secretaría de Hacienda y Crédito Público, así como por la recepción de aportaciones extraordinarias tanto de entidades federativas y municipios.</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</si>
  <si>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</si>
  <si>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</si>
  <si>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Adicionalmente, se deben incluir las explicaciones de las principales variaciones en el activo, en cuadros comparativos como sigue:</t>
    </r>
  </si>
  <si>
    <r>
      <rPr>
        <i/>
        <sz val="8"/>
        <rFont val="Arial"/>
        <family val="2"/>
      </rPr>
      <t>Consecuentemente, esta información contribuye al análisis más preciso de la situación financiera, grados y fuentes de riesgo y crecimiento potencial de negocio.</t>
    </r>
  </si>
  <si>
    <t>Subtotal Otros</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</si>
  <si>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
A continuación se presentan los tres tipos de notas que acompañan a los estados, a saber:</t>
  </si>
  <si>
    <t>-     Presentar los últimos estados financieros con la normatividad anteriormente utilizada con las nuevas políticas para fines de comparación en la transición  a la base devengado.</t>
  </si>
  <si>
    <t>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</si>
  <si>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Se  debe  establecer  por  escrito  que  no  existen  partes  relacionadas  que  pudieran  ejercer  influencia significativa sobre la toma de decisiones financieras y operativas.</t>
  </si>
  <si>
    <t>La conciliación se presentará atendiendo a lo dispuesto por el Acuerdo por el que se emite el formato de conciliación entre los ingresos presupuestarios y contables, así como entre los egresos presupuestarios y los gastos contables.</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</si>
  <si>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</si>
  <si>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CUENTAS POR COBRAR A CORTO PLAZO</t>
  </si>
  <si>
    <t>BANCOS/TESORERÍA</t>
  </si>
  <si>
    <t>INVERSIONES TEMPORALES (HASTA 3 MESES)</t>
  </si>
  <si>
    <t>FONDOS CON AFECTACIÓN ESPECÍFICA</t>
  </si>
  <si>
    <t>TESORERIA</t>
  </si>
  <si>
    <t>RAMO 33</t>
  </si>
  <si>
    <t>PROGRAMAS FEDERALES Y ESTATALES</t>
  </si>
  <si>
    <t>DEUDORES DIVERSOS POR COBRAR A CORTO PLAZO</t>
  </si>
  <si>
    <t>OTROS DERECHOS A RECIBIR EFECTIVO O EQUIVALENTES A CORTO PLAZO</t>
  </si>
  <si>
    <t>MOBILIARIO Y EQUIPO DE ADMINISTRACIÓN</t>
  </si>
  <si>
    <t>MOBILIARIO Y EQUIPO EDUCACIONAL Y RECREATIVO</t>
  </si>
  <si>
    <t>Vehículos y Equipo de Transporte</t>
  </si>
  <si>
    <t>MAQUINARIA, OTROS EQUIPOS Y HERRAMIENTAS</t>
  </si>
  <si>
    <t>Subtotal BIENES MUEBLES</t>
  </si>
  <si>
    <t>SOFTWARE</t>
  </si>
  <si>
    <t>LICENCIAS</t>
  </si>
  <si>
    <t>Subtotal ACTIVOS INTANGIBLES</t>
  </si>
  <si>
    <t>DEPRECIACIÓN ACUMULADA DE BIENES MUEBLES</t>
  </si>
  <si>
    <t>Subtotal DEPRECIACIÓN, DETERIORO Y AMORTIZACIÓN ACUMULADA DE BIENES</t>
  </si>
  <si>
    <t>PASIVO CIRCULANTE</t>
  </si>
  <si>
    <t>Suma PASIVO CIRCULANTE</t>
  </si>
  <si>
    <t>PASIVO NO CIRCULANTE</t>
  </si>
  <si>
    <t>SERVICIOS PERSONALES POR PAGAR A CORTO PLAZO</t>
  </si>
  <si>
    <t>RETENCIONES Y CONTRIBUCIONES POR PAGAR A CORTO PLAZO</t>
  </si>
  <si>
    <t>PROVEEDORES POR PAGAR A CORTO PLAZO</t>
  </si>
  <si>
    <t>Fondo de Aportaciones para el Fortalecimiento de los Municipios</t>
  </si>
  <si>
    <t>Fondo de Aportaciones para la Infraestructura Social</t>
  </si>
  <si>
    <t>GASTOS DE FUNCIONAMIENTO</t>
  </si>
  <si>
    <t>TRANSFERENCIAS, ASIGNACIONES, SUBSIDIOS Y OTRAS AYUDAS</t>
  </si>
  <si>
    <t>PARTICIPACIONES Y APORTACIONES</t>
  </si>
  <si>
    <t>INTERESES, COMISIONES Y OTROS GASTOS DE LA DEUDA PÚBLICA</t>
  </si>
  <si>
    <t>Suma de GASTOS Y OTRAS PÉRDIDAS</t>
  </si>
  <si>
    <t>REMUNERACIONES AL PERSONAL DE CARÁCTER PERMANENTE</t>
  </si>
  <si>
    <t>SERVICIOS PROFESIONALES, CIENTÍFICOS Y TÉCNICOS Y OTROS SERVICIOS</t>
  </si>
  <si>
    <t>SEGURIDAD SOCIAL</t>
  </si>
  <si>
    <t>BANCOS/DEPENDENCIAS Y OTROS</t>
  </si>
  <si>
    <t>DEPÓSITOS DE FONDOS DE TERCEROS EN GARANTÍA Y/O ADMINISTRACIÓN</t>
  </si>
  <si>
    <t>Total de EFECTIVO Y EQUIVALENTES</t>
  </si>
  <si>
    <t>EFECTIVO</t>
  </si>
  <si>
    <t>FONDO FIJO DE TESORERIA</t>
  </si>
  <si>
    <t>DEUDORES DIVERSOS 2012-2013</t>
  </si>
  <si>
    <t>GASTOS POR COMPROBAR</t>
  </si>
  <si>
    <t>DEUDORES EMPLEADOS</t>
  </si>
  <si>
    <t>PRESTAMOS RAMO 33</t>
  </si>
  <si>
    <t>EDIFICACION HABITACIONAL EN PROCESO</t>
  </si>
  <si>
    <t>EDIFICACION NO HABITACIONAL EN PROCESO</t>
  </si>
  <si>
    <t>ESTUDIOS,FORMULACION Y EVALUACION DE PROYECTOS</t>
  </si>
  <si>
    <t>No se dispone de metodos precisos o criterios para la determinacion de las Estimaciones y deterioros por depender esta de hechos futuros y no es factible conocerlos con la suficiente presicion</t>
  </si>
  <si>
    <t>No contanos con Otros activos ya que los bienes existentes se encuentran identificados y clasificados con una cuenta individual dentro de las cuentas  de activo claramente definidas en el presente plan de cuentas.</t>
  </si>
  <si>
    <t>Son los compromisos adquiridos  con  los proveedores por las obligaciones a cargo del Municipio de Villa de Guadalupe  con  motivo   de  las  adquisiciones de materiales  e  insumos  así  como  la  prestación de Servicios para  la  operación  del  Municipio  cuya  finalidad es la  de dar  atención  y  cubrir  las necesidades  de  la  ciudadanía en general ,   atendiedo   en   todo   momento  los   compromisos  de   pago   establecidos   en   los contratos   de  compra  -  venta    y   prestación  de  servicios  necesarios  e indispensables para el progreso del Municipio.</t>
  </si>
  <si>
    <t>TRANSFERENCIAS OTORGADAS POR PAGAR A CORTO PLAZO</t>
  </si>
  <si>
    <t>Juicios   El ayuntamiento cuenta con juicios laborales los cuales estan en proceso, pero no se cuenta con los recursos suficientes para dejar una prevision considerable para poder enfrentar las sentencias de los mencionados juicios.</t>
  </si>
  <si>
    <t>Cuenta</t>
  </si>
  <si>
    <t>Nombre de la Cuenta</t>
  </si>
  <si>
    <t>Saldo Inicial</t>
  </si>
  <si>
    <t>Saldo Final</t>
  </si>
  <si>
    <t>Flujo</t>
  </si>
  <si>
    <t>LEY DE INGRESOS ESTIMADA</t>
  </si>
  <si>
    <t>LEY DE INGRESOS POR EJECUTAR</t>
  </si>
  <si>
    <t>LEY DE INGRESOS DEVENGADA</t>
  </si>
  <si>
    <t>LEY DE INGRESOS RECAUDADA</t>
  </si>
  <si>
    <t>PRESUPUESTO DE EGRESOS APROBADO</t>
  </si>
  <si>
    <t>PRESUPUESTO DE EGRESOS POR EJERCER</t>
  </si>
  <si>
    <t>PRESUPUESTO DE EGRESOS MODIFICADO</t>
  </si>
  <si>
    <t>PRESUPUESTO COMPROMETIDO</t>
  </si>
  <si>
    <t>PRESUPUESTO DEVENGADO</t>
  </si>
  <si>
    <t>PRESUPUESTO DE EGRESOS EJERCIDO</t>
  </si>
  <si>
    <t>PRESUPUESTO DE EGRESOS PAGADO</t>
  </si>
  <si>
    <t>El municipio es el encargado de la organización y reglamentación de la administración, prestación, conservación y explotación en su caso, de los servicios públicos y funciones municipales, considerándose que tienen este carácter los siguientes: Agua potable, drenaje, alcantarillado, tratamiento y disposición de aguas residuales; Alumbrado público; Limpia, recolección; Panteones;  Calles, parques y jardines; Seguridad pública; Cultura, recreación y deporte.</t>
  </si>
  <si>
    <t>Por el ejercicio que se trata, se aplicaron diversas políticas para la recaudación de los diferentes ingresos, derechos, aprovechamientos, etc.; que faculta la legislación vigente al Municipio; así mismo se recibieron las Participaciones y Aportaciones Federales, que fueron aplicados a las necesidades que la sociedad demanda</t>
  </si>
  <si>
    <t>En el año de 1772 aparece como dueño de estas tierras Francisco de Vallejo y más tarde en 1780 José Joaquín de Solís y Felipe Coronado. Al correr del tiempo y al margen de las vastas propiedades agrícolas, se fundaron dos congregaciones con los nombres de Represadero y la Biznaga, fue en aumento el número de habitantes y en 1857 fue declarada Villa, con el nombre de Villa Ixtle, habiéndolo cambiado más adelante por el de Villa de Guadalupe</t>
  </si>
  <si>
    <t xml:space="preserve">Objeto social.Somos una institución que busca el mejoramiento de la calidad de vida de los habitantes de nuestro municipio, nuestra misión será abatir el rezago social en que se encuentran nuestra comunidades más marginadas. Brindando a la ciudadanía un gobierno municipal incluyente basado en la transparencia y la legalidad. </t>
  </si>
  <si>
    <t>Principal actividad.Se busca a través de la inversión pública, contribuir al desarrollo del municipio mediante, la construcción de redes de agua potable, electrificaciones, vivienda, centros de salud y así  también ayudar a disminuir el rezago social de la población y en general del municipio, así como brindar la facilidad de elaboración de trámites en las oficinas del ayuntamiento</t>
  </si>
  <si>
    <t>Régimen jurídico.El Municipio Villa de Guadalupe, S.L.P. se encuentra dentro del Régimen General De Personas Morales Con Fines no Lucrativos</t>
  </si>
  <si>
    <t xml:space="preserve">Consideraciones fiscales del ente: revelar el tipo de contribuciones que esté obligado a pagar o retener.Las obligaciones del ayuntamiento son:
El entero de retenciones mensuales de I.S.R. por sueldos y salarios
Declaración informativa anual de retenciones de I.S.R. por sueldos y salarios e ingresos asimilados a salario
Informativa anual de subsidio al empleo
</t>
  </si>
  <si>
    <t>Fideicomisos, mandatos y análogos de los cuales es fideicomitente o fideicomisario.  El municipio no ha contratado ningun tipo de fideicomiso.</t>
  </si>
  <si>
    <t xml:space="preserve">Estructura organizacional básica. Se anexa organigrama: </t>
  </si>
  <si>
    <t>Si se ha observado la normatividad emitida por el CONAC y las disposiciones legales aplicables.Estos se realizan de acuerdo a la normatividad emitida por el CONAC así como los postulados básicos de contabilidad gubernamental, de acuerdo a la Ley General de Contabilidad Gubernamental y al Manual Único de Contabilidad Gubernamental para las Dependencias y Entidades Públicas del Estado de San Luis Potosí. El ingreso se debe considerar cuando exista jurídicamente el derecho de cobro. Los gastos se consideran devengados desde el momento que se formalizan las transacciones, mediante la recepción de los servicios o bienes a satisfacción, independientemente de la fecha de pago.</t>
  </si>
  <si>
    <t xml:space="preserve">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
Estos se realizan de acuerdo a la normatividad emitida por el CONAC así como los postulados básicos de contabilidad gubernamental, de acuerdo a la Ley General de Contabilidad Gubernamental y al Manual Único de Contabilidad Gubernamental para las Dependencias y Entidades Públicas del Gobierno y Municipios
</t>
  </si>
  <si>
    <t>Postulados básicos.Para la emisión de estados financieros se toman en cuenta los postulados  de sustancia económica, ente público, existencia permanente, revelación suficiente, importancia relativa, registro e integración presupuestaria, consolidación, devengo valuación, dualidad económica y consistencia</t>
  </si>
  <si>
    <t xml:space="preserve">Normatividad supletoria. En caso de emplear varios grupos de normatividades (normatividades supletorias), deberá realizar la justificación razonable correspondiente, su alineación con los PBCG y a las características cualitativas asociadas descritas en el MCCG (documentos publicados en el Diario Oficial de la Federación, agosto 2009).c) Normatividad supletoria. En caso de emplear varios grupos de normatividades (normatividades supletorias), deberá realizar la justificación razonable correspondiente, su alineación con los PBCG y a las características cualitativas asociadas descritas en el MCCG (documentos publicados en el Diario Oficial de la Federación, agosto 2009).
Solo es aplicable la Ley General de Contabilidad Gubernamental y los postulados básicos del Conac.
</t>
  </si>
  <si>
    <t>Método de valuación de la inversión en acciones de Compañías subsidiarias no consolidadas y asociadas. NO APLICA</t>
  </si>
  <si>
    <t>Sistema y método de valuación de inventarios y costo de lo vendido. El municipio no cuenta con manejo de inventarios.</t>
  </si>
  <si>
    <t>Beneficios a empleados: revelar el cálculo de la reserva actuarial, valor presente de los ingresos esperados comparado con el valor presente de la estimación de gastos tanto de los beneficiarios actuales como futuros.Las prestaciones económicas a los empleados son solo las básicas, no existe un sistema de pensiones o jubilaciones, ni seguro social.</t>
  </si>
  <si>
    <t>Provisiones: objetivo de su creación, monto y plazo.Las provisiones que se realizan son únicamente en el registro contable del pasivo, donde se refleja mes con mes los adeudos con proveedores y contratistas</t>
  </si>
  <si>
    <t>Reservas: objetivo de su creación, monto y plazo. El municipio no ha realizado la creacion de ninguna reserva</t>
  </si>
  <si>
    <t xml:space="preserve">Reclasificaciones: se deben revelar todos aquellos movimientos entre cuentas por efectos de cambios en los tipos de operaciones.Se realizaron reclasificaciones de cuentas contables, no significativas, solo necesarios para tener un reflejo de saldos correctos para el ejercicio fiscal correspondiente
</t>
  </si>
  <si>
    <t>Activos en moneda extranjera. NO APLICA</t>
  </si>
  <si>
    <t>Pasivos en moneda extranjera. NO APLICA.</t>
  </si>
  <si>
    <t>Posición en moneda extranjera. NO APLICA</t>
  </si>
  <si>
    <t>Tipo de cambio. NO APLICA</t>
  </si>
  <si>
    <t>Equivalente en moneda nacional. NO APLICA</t>
  </si>
  <si>
    <t>Vida útil o porcentajes de depreciación, deterioro o amortización utilizados en los diferentes tipos de activos.Los activos fijos con los que contamos son utilizados de acuerdo a las necesidades del Ayuntamiento y a la fecha no contamos con políticas de deterioro o amortización.</t>
  </si>
  <si>
    <t>Cambios en el porcentaje de depreciación o valor residual de los activos.No contamos con políticas correspondientes a la depreciación o valor residual de los activos.</t>
  </si>
  <si>
    <t>Importe de los gastos capitalizados en el ejercicio, tanto financieros como de investigación y desarrollo. NO APLICA</t>
  </si>
  <si>
    <t>Riesgos por tipo de cambio o tipo de interés de las inversiones financieras. NO APLICA</t>
  </si>
  <si>
    <t>Valor activado en el ejercicio de los bienes construidos por la entidad. NO APLICA</t>
  </si>
  <si>
    <t>Otras circunstancias de carácter significativo que afecten el activo, tales  como  bienes  en garantía, señalados en embargos, litigios, títulos de inversiones entregados en garantías, baja significativa del valor de inversiones financieras, etc. NO APLICA</t>
  </si>
  <si>
    <t>Desmantelamiento de Activos, procedimientos, implicaciones, efectos contables. NO APLICA</t>
  </si>
  <si>
    <t>Administración de activos; planeación con el objetivo de que el ente los utilice de manera más efectiva.Contamos con activos fijo ilimitados por lo que tratamos de utilizarlos de la manera más eficiente, para que así tenga la mayor vida posible.</t>
  </si>
  <si>
    <t>Inversiones en valores. NO APLICA</t>
  </si>
  <si>
    <t>Patrimonio de Organismos descentralizados de Control Presupuestario Indirecto. NO APLICA</t>
  </si>
  <si>
    <t>Inversiones en empresas de participación mayoritaria. NO APLICA</t>
  </si>
  <si>
    <t>Inversiones en empresas de participación minoritaria. NO APLICA</t>
  </si>
  <si>
    <t>Patrimonio   de   organismos   descentralizados   de   control   presupuestario   directo,   según corresponda. NO APLICA</t>
  </si>
  <si>
    <t>Por ramo administrativo que los reporta.  NO APLICA</t>
  </si>
  <si>
    <t>Enlistar los de mayor monto de disponibilidad, relacionando aquéllos que conforman el 80% de las disponibilidades. NO APLICA</t>
  </si>
  <si>
    <t>Proyección de la recaudación e ingresos en el mediano plazo. Se previo de un aumento en los ingresos propias de un 3% a comparacion del ejercicio anterior</t>
  </si>
  <si>
    <t>Utilizar al menos los siguientes indicadores: deuda respecto al PIB y deuda respecto a la recaudación tomando, como mínimo, un período igual o menor a 5 años.   El municipio no ha contratado deuda alguna con ninguna institucion bancaria</t>
  </si>
  <si>
    <t>Información de manera agrupada por tipo de valor gubernamental o instrumento financiero en la que se consideren intereses, comisiones, tasa, perfil de vencimiento y otros gastos de la deuda.El municipio no ha contratado deuda alguna con ninguna institucion bancaria</t>
  </si>
  <si>
    <t xml:space="preserve">Informar,  tanto  del  ente  público  como  cualquier  transacción  realizada,  que  haya  sido  sujeta  a  una calificación crediticia.  El municipio no a realizado transacciones por lo tanto no es sujeta a ninguna calificación crediticia.
</t>
  </si>
  <si>
    <t>Principales Políticas de control interno.Dentro de las facultades y obligaciones a cargo de la Contraloría Interna Municipal; se ha dado cumplimiento dentro de las posibilidades a las mismas, fiscalizando el ingreso y el ejercicio del gasto público Municipal con apego a los lineamientos aplicables, se ha implementado un programa anual de trabajo, mismo que contiene entre otras actividades auditorías internas y revisión de los procesos internos, entre otras actividades que coadyuvan al cumplimiento de las obligaciones como Municipio</t>
  </si>
  <si>
    <t>El municipio no cuenta con operaciones de partes relacionadas que pudieran  ejercer influencia en la toma de desiciones financieras y operativas</t>
  </si>
  <si>
    <t>“Bajo protesta de decir verdad declaramos que los Estados Financieros y sus notas, son razonablemente correctos y son responsabilidad del emisor”. Lo anterior, no será aplicable para la información contable consolidada.</t>
  </si>
  <si>
    <t xml:space="preserve"> </t>
  </si>
  <si>
    <t>Representa el monto de efectivo disponible propiedad del Municipio Villa de Guadalupe, S.L.P., en instituciones bancarias, su importe se integra por:</t>
  </si>
  <si>
    <t>CONSTRUCCION DE OBRAS PARA EL ABASTECIMIENTO DE AGUA, PETROLEO</t>
  </si>
  <si>
    <t>CONTRATISTAS POR PAGAR A CORTO PLAZO</t>
  </si>
  <si>
    <t>DOCUMENTOS POR PAGAR A CORTO PLAZO</t>
  </si>
  <si>
    <t>Participaciones</t>
  </si>
  <si>
    <t>Ingresos de Gestion</t>
  </si>
  <si>
    <t>CAJA GENERAL</t>
  </si>
  <si>
    <t>DEPOSITOS EN GARANTIA</t>
  </si>
  <si>
    <t>INGRESOS POR RECUPERAR A CORTO PLAZO</t>
  </si>
  <si>
    <t>PARTICIPACIONES Y APORTACIONES POR PAGAR A CORTO PLAZO</t>
  </si>
  <si>
    <t>INVERSION PUBLICA</t>
  </si>
  <si>
    <t>Medidas de desempeño financiero, metas y alcance.Se ha cumplido con la obligación de dictaminar los estados financieros del Ayuntamiento, mismo que se reporta de manera trimestral y anual  a la Auditoria Superior del Estado y en el que detalla el desempeño financiero, así como las metas y alcances logrados durante el periodo de revisión</t>
  </si>
  <si>
    <t>TERRENOS</t>
  </si>
  <si>
    <t xml:space="preserve">
No se ha realizado la depuración de la cuenta de Acreedores Diversos y Proveedores, derivado de que no se cuenta con la documentacion necesaria para justificar y respaldar el origen de dichas cuentas, así mismo no se ha realizado la conciliación físico contable de los bienes muebles, puesto que no han sido sometidos a un proceso de valuacion para identificar el valor de cada uno de ellos; se dará continuidad al proceso.
</t>
  </si>
  <si>
    <t xml:space="preserve">No se ha realizado la depuración de la cuenta de Acreedores Diversos y Proveedores, derivado de que no se cuenta con la documentacion necesaria para justificar y respaldar el origen de dichas cuentas, así mismo no se ha realizado la conciliación físico contable de los bienes muebles, puesto que no han sido sometidos a un proceso de valuacion para identificar el valor de cada uno de ellos; se dará continuidad al proceso.
</t>
  </si>
  <si>
    <t>EQUIPO DE DEFENSA Y SEGURIDAD</t>
  </si>
  <si>
    <t>El importe de esta cuenta esta constituido principalmente por: Sueldo base, Prima Vacacional, y aguinaldo pendientes por pagar, ademas de un bono extraordinario de dietas autorizado por el cabildo mediante sesion ordinaria.</t>
  </si>
  <si>
    <t>31 DE MARZO DE 2023</t>
  </si>
  <si>
    <t>El Efectivo esta constituído por moneda de curso legal y se encuentra a su valor nominal proveniente de la  Fuente de Ingresos Recaudada y Gestionada por el Municipio de Villa de Guadalupe. Dentro del Activo Circulante en la cuenta de Efectivo para el mes de marzo de 2023 existe un saldo de $ 222,601.81 no identificada existente como saldo de la administracion 2018-2021,  tambien de lo que se supondria corresponde a los ingresos propios recaudados, pero no se confirmo por parte del tesorero saliente. la cantidad de 16,109 corresponde a ingresos del dia 31 de marzo de 2023, en caja pendientes de depositar. En  lo que corresponde al fondo fijo, asi tambien , este fue creado con la finalidad de cubrir gastos necesarios para la función hacendaria lo cuál se hizo de conocimiento al Cabildo Municipal de Villa de Guadalupe mediante  Acta de Cabildo .</t>
  </si>
  <si>
    <t>Concentra los Derechos a favor del Municipio Villa de Guadalupe,correspondientes a Deudores Diversos por cobrar a corto plazo por la cantidad de $ 815,950.75  al 31  de marzo de 2023</t>
  </si>
  <si>
    <t>Se compone de la cantidad $ 537,486.22, que corresponde al estimulo fiscal del subsidio al empleo y comprende ejercicios fiscales del 2023 y anteriores</t>
  </si>
  <si>
    <t>Ejercicio fiscal 2023</t>
  </si>
  <si>
    <t>El ente público informará el efecto en sus estados financieros de aquellos hechos ocurridos en el período posterior al que informa, que proporcionan mayor evidencia sobre eventos que le afectan económicamente y que no se conocían a la fecha de cierre. El cierre del ejercicio fiscal se realizara con fecha del 31 de diciembre del año 2023</t>
  </si>
  <si>
    <t>BIENES INMUEBLES, INFRAESTRUCTURA Y CONSTRUCCIONES EN PROCESO</t>
  </si>
  <si>
    <t>Este género se compone de dos grupos, el Pasivo Circulante y el Pasivo No Circulante, en éstos inciden pasivos derivados de operaciones por servicios personales, cuentas por pagar por operaciones presupuestarias devengadas y contabilizadas al 31 de marzo del 2023; pasivos por obligaciones laborales, a continuación se presenta la integración del pasivo:</t>
  </si>
  <si>
    <t>OTRAS CUENTAS POR PAGAR A CORTO PLAZO</t>
  </si>
  <si>
    <t>FONDOS EN GARANTIA</t>
  </si>
  <si>
    <t>INGRESOS POR CLASIFICAR</t>
  </si>
  <si>
    <t>En lo que respecta a la cuenta de Retenciones  y Contribuciones  por Pagar a  corto plazo la contabilidad arrojo un saldo al 31 de  diciembre de 2023 por la cantidad de $9,865,475.96,  de los cuales $ 9,834,565.16  corresponden a adeudos no pagados  por  Administraciones  pasadas  afectando   actualmente  la   situación  financiera  del  Municipio  de  Villa  de  Guadalupe, al  día  de hoy  ha sido imposible dar cumplimiento al  pago  de dicho concepto esto derivado y como  consecuencia  de los  mismos compromisos contraídos por las administraciones anteriores en el rubro de  Retenciones y  Contribuciones  por  Pagar a Corto Plazo así como por los compromisos establecidos en el Presupuesto de Egresos 2023.   Y  que  por  la  falta de solvencia para cumplir con dicha obligación  fiscal se llevará acabo un analisis  y  planerá el procedimiento  para  cumplir  con  dichas  obligaciones contraídas.   Le comento que ya se tuvo un acercamiento con la SHCP para definir dicha situación.</t>
  </si>
  <si>
    <t>Correspondiente a Proveedores por Pagar a Corto Plazo la contabilidad arroja la cantidad de $ 531,223.03 por concepto de gastos indispensables para  el buen funcionamiento del  Municipio de Villa de Guadalupe.  Los gastos fueron registrados mediante momentos contables y al 31 de marzo de 2023 ya se encuentran devengados en su totalidad.</t>
  </si>
  <si>
    <t>Informar sobre la realización de operaciones en el extranjero y de sus efectos en la información financiera gubernamental. El Municipio no realizo operaciones en el extranjero en el periodo del 01 de Enero al 31 de marzo de 2023</t>
  </si>
  <si>
    <t>Análisis del comportamiento de la recaudación correspondiente al ente público o cualquier tipo de ingreso, de forma separada los ingresos locales de los federales. Se tiene un buen porcentaje de recaudación, cumpliendo en un  24.87 % con la recaudación de ingresos federales, y los ingresos locales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</si>
</sst>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quot;$&quot;#,##0.00;\-&quot;$&quot;#,##0.00"/>
    <numFmt numFmtId="44" formatCode="_-&quot;$&quot;* #,##0.00_-;\-&quot;$&quot;* #,##0.00_-;_-&quot;$&quot;* &quot;-&quot;??_-;_-@_-"/>
    <numFmt numFmtId="43" formatCode="_-* #,##0.00_-;\-* #,##0.00_-;_-* &quot;-&quot;??_-;_-@_-"/>
    <numFmt numFmtId="164" formatCode="&quot;$&quot;\ #,###,###.00"/>
  </numFmts>
  <fonts count="27"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sz val="8"/>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Times New Roman"/>
      <charset val="204"/>
    </font>
    <font>
      <sz val="10"/>
      <name val="Arial"/>
      <family val="2"/>
    </font>
    <font>
      <b/>
      <sz val="8"/>
      <color theme="1"/>
      <name val="Arial"/>
      <family val="2"/>
    </font>
    <font>
      <sz val="11"/>
      <color theme="1"/>
      <name val="Garamond"/>
      <family val="2"/>
    </font>
    <font>
      <sz val="6.5"/>
      <color rgb="FF000000"/>
      <name val="Arial"/>
      <family val="2"/>
    </font>
    <font>
      <b/>
      <sz val="6"/>
      <color theme="1"/>
      <name val="Arial"/>
      <family val="2"/>
    </font>
  </fonts>
  <fills count="6">
    <fill>
      <patternFill patternType="none"/>
    </fill>
    <fill>
      <patternFill patternType="gray125"/>
    </fill>
    <fill>
      <patternFill patternType="solid">
        <fgColor theme="6"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rgb="FFFFFFFF"/>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6">
    <xf numFmtId="0" fontId="0" fillId="0" borderId="0"/>
    <xf numFmtId="0" fontId="18" fillId="0" borderId="0" applyNumberFormat="0" applyFill="0" applyBorder="0" applyAlignment="0" applyProtection="0">
      <alignment vertical="top"/>
      <protection locked="0"/>
    </xf>
    <xf numFmtId="44" fontId="21" fillId="0" borderId="0" applyFont="0" applyFill="0" applyBorder="0" applyAlignment="0" applyProtection="0"/>
    <xf numFmtId="43" fontId="21" fillId="0" borderId="0" applyFont="0" applyFill="0" applyBorder="0" applyAlignment="0" applyProtection="0"/>
    <xf numFmtId="0" fontId="22" fillId="0" borderId="0"/>
    <xf numFmtId="0" fontId="24" fillId="0" borderId="0"/>
  </cellStyleXfs>
  <cellXfs count="263">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2" fillId="0" borderId="0" xfId="0" applyFont="1" applyFill="1" applyBorder="1" applyAlignment="1">
      <alignment vertical="top"/>
    </xf>
    <xf numFmtId="0" fontId="2" fillId="0" borderId="0" xfId="0" applyFont="1" applyFill="1" applyBorder="1" applyAlignment="1">
      <alignment horizontal="center" vertical="top"/>
    </xf>
    <xf numFmtId="0" fontId="1" fillId="0" borderId="0" xfId="0" applyFont="1" applyFill="1" applyBorder="1" applyAlignment="1">
      <alignment vertical="top" wrapText="1"/>
    </xf>
    <xf numFmtId="0" fontId="5" fillId="0" borderId="0" xfId="0" applyFont="1" applyFill="1" applyBorder="1" applyAlignment="1">
      <alignment horizontal="left" vertical="top"/>
    </xf>
    <xf numFmtId="0" fontId="6" fillId="0" borderId="0" xfId="0" applyFont="1" applyFill="1" applyBorder="1" applyAlignment="1">
      <alignment horizontal="left" vertical="top"/>
    </xf>
    <xf numFmtId="0" fontId="2" fillId="0" borderId="0" xfId="0" applyFont="1" applyFill="1" applyBorder="1" applyAlignment="1">
      <alignment horizontal="left"/>
    </xf>
    <xf numFmtId="0" fontId="5" fillId="0" borderId="0" xfId="0" applyFont="1" applyFill="1" applyBorder="1" applyAlignment="1">
      <alignment vertical="top" wrapText="1"/>
    </xf>
    <xf numFmtId="0" fontId="7" fillId="0" borderId="0" xfId="0" applyFont="1" applyFill="1" applyBorder="1" applyAlignment="1">
      <alignment horizontal="left" vertical="top"/>
    </xf>
    <xf numFmtId="0" fontId="1" fillId="0" borderId="0" xfId="0" applyFont="1" applyFill="1" applyBorder="1" applyAlignment="1">
      <alignment vertical="top"/>
    </xf>
    <xf numFmtId="0" fontId="5" fillId="0" borderId="0" xfId="0" applyFont="1" applyFill="1" applyBorder="1" applyAlignment="1">
      <alignment horizontal="left"/>
    </xf>
    <xf numFmtId="0" fontId="7" fillId="0" borderId="0" xfId="0" applyFont="1" applyFill="1" applyBorder="1" applyAlignment="1">
      <alignment horizontal="left"/>
    </xf>
    <xf numFmtId="49" fontId="1" fillId="0" borderId="0" xfId="0" applyNumberFormat="1" applyFont="1" applyFill="1" applyBorder="1" applyAlignment="1">
      <alignment vertical="top" wrapText="1"/>
    </xf>
    <xf numFmtId="49" fontId="7" fillId="0" borderId="0" xfId="0" applyNumberFormat="1" applyFont="1" applyFill="1" applyBorder="1" applyAlignment="1">
      <alignment horizontal="left" vertical="top"/>
    </xf>
    <xf numFmtId="49" fontId="5" fillId="0" borderId="0" xfId="0" applyNumberFormat="1" applyFont="1" applyFill="1" applyBorder="1" applyAlignment="1">
      <alignment horizontal="left" vertical="top"/>
    </xf>
    <xf numFmtId="49" fontId="2" fillId="0" borderId="0" xfId="0" applyNumberFormat="1" applyFont="1" applyFill="1" applyBorder="1" applyAlignment="1">
      <alignment vertical="top"/>
    </xf>
    <xf numFmtId="49" fontId="2" fillId="0" borderId="0" xfId="0" applyNumberFormat="1" applyFont="1" applyFill="1" applyBorder="1" applyAlignment="1">
      <alignment horizontal="left" vertical="top"/>
    </xf>
    <xf numFmtId="49" fontId="1" fillId="0" borderId="0" xfId="0" applyNumberFormat="1" applyFont="1" applyFill="1" applyBorder="1" applyAlignment="1">
      <alignment vertical="top"/>
    </xf>
    <xf numFmtId="0" fontId="10" fillId="0" borderId="0" xfId="0" applyFont="1" applyFill="1" applyBorder="1" applyAlignment="1">
      <alignment horizontal="left" vertical="top"/>
    </xf>
    <xf numFmtId="0" fontId="8" fillId="0" borderId="0" xfId="0" applyFont="1" applyFill="1" applyBorder="1" applyAlignment="1">
      <alignment horizontal="left" vertical="top"/>
    </xf>
    <xf numFmtId="0" fontId="10" fillId="0" borderId="0" xfId="0" applyFont="1" applyFill="1" applyBorder="1" applyAlignment="1">
      <alignment vertical="top" wrapText="1"/>
    </xf>
    <xf numFmtId="49" fontId="14" fillId="0" borderId="0" xfId="0" applyNumberFormat="1" applyFont="1" applyFill="1" applyBorder="1" applyAlignment="1">
      <alignment horizontal="right"/>
    </xf>
    <xf numFmtId="4" fontId="14" fillId="0" borderId="0" xfId="0" applyNumberFormat="1" applyFont="1" applyFill="1" applyBorder="1" applyAlignment="1"/>
    <xf numFmtId="49" fontId="17" fillId="0" borderId="0" xfId="0" applyNumberFormat="1" applyFont="1" applyFill="1" applyBorder="1" applyAlignment="1">
      <alignment vertical="top"/>
    </xf>
    <xf numFmtId="49" fontId="13" fillId="0" borderId="0" xfId="0" applyNumberFormat="1" applyFont="1" applyFill="1" applyBorder="1" applyAlignment="1">
      <alignment horizontal="left" vertical="top"/>
    </xf>
    <xf numFmtId="0" fontId="8" fillId="0" borderId="0" xfId="0" applyFont="1" applyFill="1" applyBorder="1" applyAlignment="1">
      <alignment vertical="top"/>
    </xf>
    <xf numFmtId="0" fontId="8" fillId="0" borderId="0" xfId="0" applyFont="1" applyFill="1" applyBorder="1" applyAlignment="1">
      <alignment vertical="top" wrapText="1"/>
    </xf>
    <xf numFmtId="0" fontId="5" fillId="0" borderId="0" xfId="0" applyFont="1" applyFill="1" applyBorder="1" applyAlignment="1">
      <alignment vertical="top"/>
    </xf>
    <xf numFmtId="0" fontId="7" fillId="0" borderId="0" xfId="0" applyFont="1" applyFill="1" applyBorder="1" applyAlignment="1">
      <alignment horizontal="center"/>
    </xf>
    <xf numFmtId="0" fontId="10" fillId="2" borderId="0" xfId="0" applyFont="1" applyFill="1" applyBorder="1" applyAlignment="1">
      <alignment vertical="top" wrapText="1"/>
    </xf>
    <xf numFmtId="49" fontId="17" fillId="2" borderId="0" xfId="0" applyNumberFormat="1" applyFont="1" applyFill="1" applyBorder="1" applyAlignment="1">
      <alignment vertical="top" wrapText="1"/>
    </xf>
    <xf numFmtId="0" fontId="8" fillId="2" borderId="0" xfId="0" applyFont="1" applyFill="1" applyBorder="1" applyAlignment="1">
      <alignment horizontal="left" vertical="top"/>
    </xf>
    <xf numFmtId="49" fontId="8" fillId="2" borderId="0" xfId="0" applyNumberFormat="1" applyFont="1" applyFill="1" applyBorder="1" applyAlignment="1">
      <alignment horizontal="left" vertical="top"/>
    </xf>
    <xf numFmtId="49" fontId="10" fillId="2" borderId="0" xfId="0" applyNumberFormat="1" applyFont="1" applyFill="1" applyBorder="1" applyAlignment="1">
      <alignment vertical="top" wrapText="1"/>
    </xf>
    <xf numFmtId="0" fontId="9" fillId="0" borderId="0" xfId="0" applyFont="1" applyFill="1" applyBorder="1" applyAlignment="1">
      <alignment horizontal="left" vertical="top"/>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49" fontId="13" fillId="2" borderId="0" xfId="0" applyNumberFormat="1" applyFont="1" applyFill="1" applyBorder="1" applyAlignment="1">
      <alignment horizontal="left" vertical="top"/>
    </xf>
    <xf numFmtId="49" fontId="17" fillId="2" borderId="0" xfId="0" applyNumberFormat="1" applyFont="1" applyFill="1" applyBorder="1" applyAlignment="1">
      <alignment vertical="top"/>
    </xf>
    <xf numFmtId="49" fontId="10" fillId="2" borderId="0" xfId="0" applyNumberFormat="1" applyFont="1" applyFill="1" applyBorder="1" applyAlignment="1">
      <alignment vertical="top"/>
    </xf>
    <xf numFmtId="0" fontId="8" fillId="2" borderId="0" xfId="0" applyFont="1" applyFill="1" applyBorder="1" applyAlignment="1">
      <alignment vertical="top"/>
    </xf>
    <xf numFmtId="49" fontId="12" fillId="2" borderId="0" xfId="0" applyNumberFormat="1" applyFont="1" applyFill="1" applyBorder="1" applyAlignment="1">
      <alignment horizontal="left" vertical="top"/>
    </xf>
    <xf numFmtId="49" fontId="10" fillId="2" borderId="0" xfId="0" applyNumberFormat="1" applyFont="1" applyFill="1" applyBorder="1" applyAlignment="1">
      <alignment horizontal="left" vertical="top"/>
    </xf>
    <xf numFmtId="0" fontId="10" fillId="2" borderId="0" xfId="0" applyFont="1" applyFill="1" applyBorder="1" applyAlignment="1">
      <alignment vertical="top"/>
    </xf>
    <xf numFmtId="0" fontId="1" fillId="0" borderId="0" xfId="0" applyFont="1" applyFill="1" applyBorder="1" applyAlignment="1">
      <alignment horizontal="justify" vertical="justify"/>
    </xf>
    <xf numFmtId="0" fontId="19" fillId="0" borderId="0" xfId="0" applyFont="1" applyFill="1" applyBorder="1" applyAlignment="1">
      <alignment horizontal="left" vertical="top"/>
    </xf>
    <xf numFmtId="7" fontId="25" fillId="5" borderId="0" xfId="0" applyNumberFormat="1" applyFont="1" applyFill="1" applyBorder="1" applyAlignment="1">
      <alignment vertical="top" wrapText="1"/>
    </xf>
    <xf numFmtId="49" fontId="15" fillId="0" borderId="0" xfId="0" applyNumberFormat="1" applyFont="1" applyFill="1" applyBorder="1" applyAlignment="1">
      <alignment horizontal="right"/>
    </xf>
    <xf numFmtId="44" fontId="15" fillId="0" borderId="0" xfId="2" applyFont="1" applyFill="1" applyBorder="1" applyAlignment="1">
      <alignment horizontal="center"/>
    </xf>
    <xf numFmtId="0" fontId="10" fillId="2" borderId="0" xfId="0" applyFont="1" applyFill="1" applyBorder="1" applyAlignment="1">
      <alignment horizontal="justify" vertical="justify" wrapText="1"/>
    </xf>
    <xf numFmtId="0" fontId="9" fillId="2" borderId="0" xfId="0" applyFont="1" applyFill="1" applyBorder="1" applyAlignment="1">
      <alignment horizontal="justify" vertical="justify" wrapText="1"/>
    </xf>
    <xf numFmtId="49" fontId="14" fillId="0" borderId="2" xfId="0" applyNumberFormat="1" applyFont="1" applyFill="1" applyBorder="1" applyAlignment="1"/>
    <xf numFmtId="49" fontId="14" fillId="0" borderId="4" xfId="0" applyNumberFormat="1" applyFont="1" applyFill="1" applyBorder="1" applyAlignment="1"/>
    <xf numFmtId="49" fontId="14" fillId="0" borderId="3" xfId="0" applyNumberFormat="1" applyFont="1" applyFill="1" applyBorder="1" applyAlignment="1"/>
    <xf numFmtId="0" fontId="1" fillId="0" borderId="0" xfId="0" applyFont="1" applyFill="1" applyBorder="1" applyAlignment="1">
      <alignment vertical="justify"/>
    </xf>
    <xf numFmtId="0" fontId="8" fillId="2" borderId="0" xfId="0" applyFont="1" applyFill="1" applyBorder="1" applyAlignment="1">
      <alignment vertical="top" wrapText="1"/>
    </xf>
    <xf numFmtId="0" fontId="7" fillId="0" borderId="10" xfId="0" applyFont="1" applyFill="1" applyBorder="1" applyAlignment="1">
      <alignment horizontal="center"/>
    </xf>
    <xf numFmtId="0" fontId="7" fillId="0" borderId="11" xfId="0" applyFont="1" applyFill="1" applyBorder="1" applyAlignment="1">
      <alignment horizontal="center"/>
    </xf>
    <xf numFmtId="0" fontId="9" fillId="0" borderId="10" xfId="0" applyFont="1" applyFill="1" applyBorder="1" applyAlignment="1">
      <alignment horizontal="left" vertical="top"/>
    </xf>
    <xf numFmtId="0" fontId="10" fillId="2" borderId="11" xfId="0" applyFont="1" applyFill="1" applyBorder="1" applyAlignment="1">
      <alignment horizontal="justify" vertical="justify" wrapText="1"/>
    </xf>
    <xf numFmtId="0" fontId="9" fillId="2" borderId="11" xfId="0" applyFont="1" applyFill="1" applyBorder="1" applyAlignment="1">
      <alignment horizontal="left" vertical="top"/>
    </xf>
    <xf numFmtId="0" fontId="5" fillId="0" borderId="10" xfId="0" applyFont="1" applyFill="1" applyBorder="1" applyAlignment="1">
      <alignment horizontal="left" vertical="top"/>
    </xf>
    <xf numFmtId="0" fontId="5" fillId="0" borderId="11" xfId="0" applyFont="1" applyFill="1" applyBorder="1" applyAlignment="1">
      <alignment horizontal="left" vertical="top"/>
    </xf>
    <xf numFmtId="0" fontId="2" fillId="0" borderId="10" xfId="0" applyFont="1" applyFill="1" applyBorder="1" applyAlignment="1">
      <alignment horizontal="center" vertical="top"/>
    </xf>
    <xf numFmtId="0" fontId="2" fillId="0" borderId="11" xfId="0" applyFont="1" applyFill="1" applyBorder="1" applyAlignment="1">
      <alignment vertical="top"/>
    </xf>
    <xf numFmtId="0" fontId="2" fillId="0" borderId="10" xfId="0" applyFont="1" applyFill="1" applyBorder="1" applyAlignment="1">
      <alignment vertical="top"/>
    </xf>
    <xf numFmtId="0" fontId="11" fillId="0" borderId="0" xfId="0" applyFont="1" applyBorder="1" applyAlignment="1">
      <alignment horizontal="center"/>
    </xf>
    <xf numFmtId="0" fontId="2" fillId="0" borderId="10" xfId="0" applyFont="1" applyFill="1" applyBorder="1" applyAlignment="1">
      <alignment horizontal="left" vertical="top"/>
    </xf>
    <xf numFmtId="49" fontId="5" fillId="0" borderId="11" xfId="0" applyNumberFormat="1" applyFont="1" applyFill="1" applyBorder="1" applyAlignment="1">
      <alignment horizontal="left" vertical="top"/>
    </xf>
    <xf numFmtId="0" fontId="14" fillId="0" borderId="0" xfId="0" applyFont="1" applyBorder="1" applyAlignment="1"/>
    <xf numFmtId="0" fontId="5" fillId="0" borderId="11" xfId="0" applyFont="1" applyFill="1" applyBorder="1" applyAlignment="1">
      <alignment vertical="top" wrapText="1"/>
    </xf>
    <xf numFmtId="0" fontId="15" fillId="0" borderId="0" xfId="0" applyFont="1" applyBorder="1" applyAlignment="1"/>
    <xf numFmtId="0" fontId="14" fillId="0" borderId="0" xfId="0" applyFont="1" applyBorder="1"/>
    <xf numFmtId="0" fontId="14" fillId="0" borderId="11" xfId="0" applyFont="1" applyBorder="1" applyAlignment="1"/>
    <xf numFmtId="0" fontId="10" fillId="0" borderId="10" xfId="0" applyFont="1" applyFill="1" applyBorder="1" applyAlignment="1">
      <alignment vertical="top" wrapText="1"/>
    </xf>
    <xf numFmtId="0" fontId="1" fillId="0" borderId="10" xfId="0" applyFont="1" applyFill="1" applyBorder="1" applyAlignment="1">
      <alignment vertical="top" wrapText="1"/>
    </xf>
    <xf numFmtId="0" fontId="1" fillId="0" borderId="11" xfId="0" applyFont="1" applyFill="1" applyBorder="1" applyAlignment="1">
      <alignment vertical="top" wrapText="1"/>
    </xf>
    <xf numFmtId="0" fontId="15" fillId="0" borderId="0" xfId="0" applyFont="1" applyBorder="1"/>
    <xf numFmtId="0" fontId="14" fillId="0" borderId="0" xfId="0" applyFont="1" applyBorder="1" applyAlignment="1">
      <alignment horizontal="justify" vertical="justify" wrapText="1"/>
    </xf>
    <xf numFmtId="0" fontId="14" fillId="0" borderId="11" xfId="0" applyFont="1" applyBorder="1" applyAlignment="1">
      <alignment horizontal="justify" vertical="justify" wrapText="1"/>
    </xf>
    <xf numFmtId="0" fontId="8" fillId="0" borderId="10" xfId="0" applyFont="1" applyFill="1" applyBorder="1" applyAlignment="1">
      <alignment horizontal="left" vertical="top"/>
    </xf>
    <xf numFmtId="0" fontId="5" fillId="0" borderId="10" xfId="0" applyFont="1" applyFill="1" applyBorder="1" applyAlignment="1">
      <alignment vertical="top" wrapText="1"/>
    </xf>
    <xf numFmtId="0" fontId="10" fillId="0" borderId="10" xfId="0" applyFont="1" applyFill="1" applyBorder="1" applyAlignment="1">
      <alignment horizontal="left" vertical="top"/>
    </xf>
    <xf numFmtId="0" fontId="15" fillId="0" borderId="0" xfId="0" applyFont="1" applyBorder="1" applyAlignment="1">
      <alignment vertical="center"/>
    </xf>
    <xf numFmtId="4" fontId="14" fillId="0" borderId="11" xfId="0" applyNumberFormat="1" applyFont="1" applyFill="1" applyBorder="1" applyAlignment="1"/>
    <xf numFmtId="0" fontId="10" fillId="0" borderId="10" xfId="0" applyFont="1" applyFill="1" applyBorder="1" applyAlignment="1">
      <alignment vertical="top"/>
    </xf>
    <xf numFmtId="0" fontId="1" fillId="0" borderId="10" xfId="0" applyFont="1" applyFill="1" applyBorder="1" applyAlignment="1">
      <alignment vertical="top"/>
    </xf>
    <xf numFmtId="0" fontId="1" fillId="0" borderId="10" xfId="0" applyFont="1" applyFill="1" applyBorder="1" applyAlignment="1">
      <alignment horizontal="left" vertical="top"/>
    </xf>
    <xf numFmtId="0" fontId="16" fillId="0" borderId="10" xfId="0" applyFont="1" applyFill="1" applyBorder="1" applyAlignment="1">
      <alignment horizontal="left" vertical="top"/>
    </xf>
    <xf numFmtId="0" fontId="9" fillId="2" borderId="11" xfId="0" applyFont="1" applyFill="1" applyBorder="1" applyAlignment="1">
      <alignment horizontal="justify" vertical="justify" wrapText="1"/>
    </xf>
    <xf numFmtId="0" fontId="10" fillId="0" borderId="11" xfId="0" applyFont="1" applyFill="1" applyBorder="1" applyAlignment="1">
      <alignment vertical="top" wrapText="1"/>
    </xf>
    <xf numFmtId="0" fontId="1" fillId="0" borderId="10" xfId="0" applyFont="1" applyFill="1" applyBorder="1" applyAlignment="1">
      <alignment horizontal="left"/>
    </xf>
    <xf numFmtId="0" fontId="14" fillId="0" borderId="0" xfId="0" applyFont="1" applyBorder="1" applyAlignment="1">
      <alignment vertical="center"/>
    </xf>
    <xf numFmtId="0" fontId="5" fillId="0" borderId="10" xfId="0" applyFont="1" applyFill="1" applyBorder="1" applyAlignment="1">
      <alignment horizontal="left"/>
    </xf>
    <xf numFmtId="0" fontId="5" fillId="0" borderId="11" xfId="0" applyFont="1" applyFill="1" applyBorder="1" applyAlignment="1">
      <alignment horizontal="left"/>
    </xf>
    <xf numFmtId="0" fontId="1" fillId="0" borderId="11" xfId="0" applyFont="1" applyFill="1" applyBorder="1" applyAlignment="1">
      <alignment vertical="top"/>
    </xf>
    <xf numFmtId="0" fontId="8" fillId="0" borderId="11" xfId="0" applyFont="1" applyFill="1" applyBorder="1" applyAlignment="1">
      <alignment vertical="top" wrapText="1"/>
    </xf>
    <xf numFmtId="0" fontId="5" fillId="0" borderId="11" xfId="0" applyFont="1" applyFill="1" applyBorder="1" applyAlignment="1">
      <alignment vertical="top"/>
    </xf>
    <xf numFmtId="0" fontId="5" fillId="0" borderId="10" xfId="0" applyFont="1" applyFill="1" applyBorder="1" applyAlignment="1">
      <alignment vertical="top"/>
    </xf>
    <xf numFmtId="0" fontId="1" fillId="0" borderId="11" xfId="0" applyFont="1" applyFill="1" applyBorder="1" applyAlignment="1">
      <alignment vertical="justify"/>
    </xf>
    <xf numFmtId="0" fontId="1" fillId="0" borderId="11" xfId="0" applyFont="1" applyFill="1" applyBorder="1" applyAlignment="1">
      <alignment horizontal="justify" vertical="justify"/>
    </xf>
    <xf numFmtId="0" fontId="2" fillId="0" borderId="11" xfId="0" applyFont="1" applyFill="1" applyBorder="1" applyAlignment="1">
      <alignment horizontal="center" vertical="top"/>
    </xf>
    <xf numFmtId="0" fontId="8" fillId="2" borderId="11" xfId="0" applyFont="1" applyFill="1" applyBorder="1" applyAlignment="1">
      <alignment horizontal="left" vertical="top"/>
    </xf>
    <xf numFmtId="0" fontId="10" fillId="2" borderId="11" xfId="0" applyFont="1" applyFill="1" applyBorder="1" applyAlignment="1">
      <alignment vertical="top"/>
    </xf>
    <xf numFmtId="0" fontId="8" fillId="2" borderId="11" xfId="0" applyFont="1" applyFill="1" applyBorder="1" applyAlignment="1">
      <alignment vertical="top"/>
    </xf>
    <xf numFmtId="0" fontId="8" fillId="0" borderId="11" xfId="0" applyFont="1" applyFill="1" applyBorder="1" applyAlignment="1">
      <alignment vertical="top"/>
    </xf>
    <xf numFmtId="0" fontId="8" fillId="0" borderId="10" xfId="0" applyFont="1" applyFill="1" applyBorder="1" applyAlignment="1">
      <alignment vertical="top" wrapText="1"/>
    </xf>
    <xf numFmtId="0" fontId="8" fillId="0" borderId="11" xfId="0" applyFont="1" applyFill="1" applyBorder="1" applyAlignment="1">
      <alignment horizontal="left" vertical="top"/>
    </xf>
    <xf numFmtId="0" fontId="5" fillId="0" borderId="12" xfId="0" applyFont="1" applyFill="1" applyBorder="1" applyAlignment="1">
      <alignment horizontal="left" vertical="top"/>
    </xf>
    <xf numFmtId="0" fontId="5" fillId="0" borderId="13" xfId="0" applyFont="1" applyFill="1" applyBorder="1" applyAlignment="1">
      <alignment horizontal="left" vertical="top"/>
    </xf>
    <xf numFmtId="0" fontId="5" fillId="0" borderId="14" xfId="0" applyFont="1" applyFill="1" applyBorder="1" applyAlignment="1">
      <alignment horizontal="left" vertical="top"/>
    </xf>
    <xf numFmtId="0" fontId="1" fillId="0" borderId="0" xfId="0" applyFont="1" applyFill="1" applyBorder="1" applyAlignment="1">
      <alignment vertical="justify"/>
    </xf>
    <xf numFmtId="0" fontId="1" fillId="0" borderId="11" xfId="0" applyFont="1" applyFill="1" applyBorder="1" applyAlignment="1">
      <alignment vertical="justify"/>
    </xf>
    <xf numFmtId="0" fontId="5" fillId="0" borderId="0" xfId="0" applyFont="1" applyFill="1" applyBorder="1" applyAlignment="1">
      <alignment horizontal="left" vertical="top" wrapText="1"/>
    </xf>
    <xf numFmtId="49" fontId="14" fillId="0" borderId="2" xfId="0" applyNumberFormat="1" applyFont="1" applyFill="1" applyBorder="1" applyAlignment="1"/>
    <xf numFmtId="49" fontId="14" fillId="0" borderId="4" xfId="0" applyNumberFormat="1" applyFont="1" applyFill="1" applyBorder="1" applyAlignment="1"/>
    <xf numFmtId="49" fontId="14" fillId="0" borderId="3" xfId="0" applyNumberFormat="1" applyFont="1" applyFill="1" applyBorder="1" applyAlignment="1"/>
    <xf numFmtId="0" fontId="2" fillId="4" borderId="10" xfId="0" applyFont="1" applyFill="1" applyBorder="1" applyAlignment="1">
      <alignment horizontal="center" vertical="top"/>
    </xf>
    <xf numFmtId="0" fontId="2" fillId="4" borderId="0" xfId="0" applyFont="1" applyFill="1" applyBorder="1" applyAlignment="1">
      <alignment horizontal="center" vertical="top"/>
    </xf>
    <xf numFmtId="0" fontId="2" fillId="4" borderId="11" xfId="0" applyFont="1" applyFill="1" applyBorder="1" applyAlignment="1">
      <alignment horizontal="center" vertical="top"/>
    </xf>
    <xf numFmtId="49" fontId="14" fillId="0" borderId="1" xfId="0" applyNumberFormat="1" applyFont="1" applyFill="1" applyBorder="1" applyAlignment="1"/>
    <xf numFmtId="164" fontId="14" fillId="0" borderId="1" xfId="0" applyNumberFormat="1" applyFont="1" applyFill="1" applyBorder="1" applyAlignment="1"/>
    <xf numFmtId="4" fontId="14" fillId="0" borderId="1" xfId="0" applyNumberFormat="1" applyFont="1" applyFill="1" applyBorder="1" applyAlignment="1"/>
    <xf numFmtId="0" fontId="14" fillId="0" borderId="0" xfId="0" applyFont="1" applyBorder="1" applyAlignment="1">
      <alignment horizontal="justify" vertical="justify" wrapText="1"/>
    </xf>
    <xf numFmtId="0" fontId="14" fillId="0" borderId="11" xfId="0" applyFont="1" applyBorder="1" applyAlignment="1">
      <alignment horizontal="justify" vertical="justify" wrapText="1"/>
    </xf>
    <xf numFmtId="0" fontId="15" fillId="0" borderId="2" xfId="0" applyFont="1" applyFill="1" applyBorder="1" applyAlignment="1">
      <alignment horizontal="center"/>
    </xf>
    <xf numFmtId="0" fontId="15" fillId="0" borderId="4" xfId="0" applyFont="1" applyFill="1" applyBorder="1" applyAlignment="1">
      <alignment horizontal="center"/>
    </xf>
    <xf numFmtId="0" fontId="15" fillId="0" borderId="3" xfId="0" applyFont="1" applyFill="1" applyBorder="1" applyAlignment="1">
      <alignment horizontal="center"/>
    </xf>
    <xf numFmtId="0" fontId="10" fillId="2" borderId="0" xfId="0" applyFont="1" applyFill="1" applyBorder="1" applyAlignment="1">
      <alignment horizontal="justify" vertical="justify" wrapText="1"/>
    </xf>
    <xf numFmtId="0" fontId="10" fillId="2" borderId="11" xfId="0" applyFont="1" applyFill="1" applyBorder="1" applyAlignment="1">
      <alignment horizontal="justify" vertical="justify" wrapText="1"/>
    </xf>
    <xf numFmtId="0" fontId="9" fillId="2" borderId="0" xfId="0" applyFont="1" applyFill="1" applyBorder="1" applyAlignment="1">
      <alignment horizontal="justify" vertical="justify" wrapText="1"/>
    </xf>
    <xf numFmtId="0" fontId="9" fillId="2" borderId="11" xfId="0" applyFont="1" applyFill="1" applyBorder="1" applyAlignment="1">
      <alignment horizontal="justify" vertical="justify" wrapText="1"/>
    </xf>
    <xf numFmtId="0" fontId="8" fillId="2" borderId="0" xfId="0" applyFont="1" applyFill="1" applyBorder="1" applyAlignment="1">
      <alignment horizontal="justify" vertical="justify" wrapText="1"/>
    </xf>
    <xf numFmtId="0" fontId="8" fillId="2" borderId="11" xfId="0" applyFont="1" applyFill="1" applyBorder="1" applyAlignment="1">
      <alignment horizontal="justify" vertical="justify" wrapText="1"/>
    </xf>
    <xf numFmtId="0" fontId="8" fillId="2" borderId="0" xfId="0" applyFont="1" applyFill="1" applyBorder="1" applyAlignment="1">
      <alignment horizontal="justify" vertical="justify"/>
    </xf>
    <xf numFmtId="0" fontId="8" fillId="2" borderId="11" xfId="0" applyFont="1" applyFill="1" applyBorder="1" applyAlignment="1">
      <alignment horizontal="justify" vertical="justify"/>
    </xf>
    <xf numFmtId="44" fontId="15" fillId="0" borderId="1" xfId="2" applyFont="1" applyFill="1" applyBorder="1" applyAlignment="1"/>
    <xf numFmtId="49" fontId="15" fillId="0" borderId="2" xfId="0" applyNumberFormat="1" applyFont="1" applyFill="1" applyBorder="1" applyAlignment="1">
      <alignment horizontal="right"/>
    </xf>
    <xf numFmtId="49" fontId="15" fillId="0" borderId="4" xfId="0" applyNumberFormat="1" applyFont="1" applyFill="1" applyBorder="1" applyAlignment="1">
      <alignment horizontal="right"/>
    </xf>
    <xf numFmtId="49" fontId="15" fillId="0" borderId="3" xfId="0" applyNumberFormat="1" applyFont="1" applyFill="1" applyBorder="1" applyAlignment="1">
      <alignment horizontal="right"/>
    </xf>
    <xf numFmtId="49" fontId="14" fillId="0" borderId="2" xfId="0" applyNumberFormat="1" applyFont="1" applyFill="1" applyBorder="1" applyAlignment="1"/>
    <xf numFmtId="49" fontId="14" fillId="0" borderId="4" xfId="0" applyNumberFormat="1" applyFont="1" applyFill="1" applyBorder="1" applyAlignment="1"/>
    <xf numFmtId="49" fontId="14" fillId="0" borderId="3" xfId="0" applyNumberFormat="1" applyFont="1" applyFill="1" applyBorder="1" applyAlignment="1"/>
    <xf numFmtId="164" fontId="14" fillId="0" borderId="2" xfId="0" applyNumberFormat="1" applyFont="1" applyFill="1" applyBorder="1" applyAlignment="1"/>
    <xf numFmtId="4" fontId="14" fillId="0" borderId="4" xfId="0" applyNumberFormat="1" applyFont="1" applyFill="1" applyBorder="1" applyAlignment="1"/>
    <xf numFmtId="4" fontId="14" fillId="0" borderId="3" xfId="0" applyNumberFormat="1" applyFont="1" applyFill="1" applyBorder="1" applyAlignment="1"/>
    <xf numFmtId="49" fontId="14" fillId="0" borderId="2" xfId="0" applyNumberFormat="1" applyFont="1" applyBorder="1" applyAlignment="1"/>
    <xf numFmtId="49" fontId="14" fillId="0" borderId="4" xfId="0" applyNumberFormat="1" applyFont="1" applyBorder="1" applyAlignment="1"/>
    <xf numFmtId="49" fontId="14" fillId="0" borderId="3" xfId="0" applyNumberFormat="1" applyFont="1" applyBorder="1" applyAlignment="1"/>
    <xf numFmtId="0" fontId="10" fillId="2" borderId="0" xfId="0" applyFont="1" applyFill="1" applyBorder="1" applyAlignment="1">
      <alignment horizontal="left" vertical="top" wrapText="1"/>
    </xf>
    <xf numFmtId="0" fontId="10" fillId="2" borderId="11" xfId="0" applyFont="1" applyFill="1" applyBorder="1" applyAlignment="1">
      <alignment horizontal="left" vertical="top" wrapText="1"/>
    </xf>
    <xf numFmtId="43" fontId="23" fillId="4" borderId="5" xfId="3" applyFont="1" applyFill="1" applyBorder="1" applyAlignment="1">
      <alignment horizontal="center" vertical="center" wrapText="1"/>
    </xf>
    <xf numFmtId="43" fontId="23" fillId="4" borderId="0" xfId="3" applyFont="1" applyFill="1" applyBorder="1" applyAlignment="1">
      <alignment horizontal="center" vertical="center" wrapText="1"/>
    </xf>
    <xf numFmtId="43" fontId="23" fillId="4" borderId="11" xfId="3" applyFont="1" applyFill="1" applyBorder="1" applyAlignment="1">
      <alignment horizontal="center" vertical="center" wrapText="1"/>
    </xf>
    <xf numFmtId="0" fontId="8" fillId="2" borderId="0" xfId="0" applyFont="1" applyFill="1" applyBorder="1" applyAlignment="1">
      <alignment horizontal="center" vertical="justify"/>
    </xf>
    <xf numFmtId="0" fontId="8" fillId="2" borderId="11" xfId="0" applyFont="1" applyFill="1" applyBorder="1" applyAlignment="1">
      <alignment horizontal="center" vertical="justify"/>
    </xf>
    <xf numFmtId="0" fontId="15" fillId="0" borderId="2" xfId="0" applyFont="1" applyFill="1" applyBorder="1" applyAlignment="1"/>
    <xf numFmtId="0" fontId="15" fillId="0" borderId="4" xfId="0" applyFont="1" applyFill="1" applyBorder="1" applyAlignment="1"/>
    <xf numFmtId="0" fontId="15" fillId="0" borderId="3" xfId="0" applyFont="1" applyFill="1" applyBorder="1" applyAlignment="1"/>
    <xf numFmtId="9" fontId="14" fillId="0" borderId="2" xfId="0" applyNumberFormat="1" applyFont="1" applyFill="1" applyBorder="1" applyAlignment="1"/>
    <xf numFmtId="9" fontId="14" fillId="0" borderId="4" xfId="0" applyNumberFormat="1" applyFont="1" applyFill="1" applyBorder="1" applyAlignment="1"/>
    <xf numFmtId="9" fontId="14" fillId="0" borderId="3" xfId="0" applyNumberFormat="1" applyFont="1" applyFill="1" applyBorder="1" applyAlignment="1"/>
    <xf numFmtId="0" fontId="1" fillId="0" borderId="0" xfId="0" applyFont="1" applyFill="1" applyBorder="1" applyAlignment="1">
      <alignment horizontal="justify" vertical="justify" wrapText="1"/>
    </xf>
    <xf numFmtId="0" fontId="1" fillId="0" borderId="11" xfId="0" applyFont="1" applyFill="1" applyBorder="1" applyAlignment="1">
      <alignment horizontal="justify" vertical="justify" wrapText="1"/>
    </xf>
    <xf numFmtId="49" fontId="15" fillId="0" borderId="2" xfId="0" applyNumberFormat="1" applyFont="1" applyBorder="1" applyAlignment="1">
      <alignment horizontal="right"/>
    </xf>
    <xf numFmtId="49" fontId="15" fillId="0" borderId="4" xfId="0" applyNumberFormat="1" applyFont="1" applyBorder="1" applyAlignment="1">
      <alignment horizontal="right"/>
    </xf>
    <xf numFmtId="49" fontId="15" fillId="0" borderId="3" xfId="0" applyNumberFormat="1" applyFont="1" applyBorder="1" applyAlignment="1">
      <alignment horizontal="right"/>
    </xf>
    <xf numFmtId="44" fontId="15" fillId="0" borderId="2" xfId="2" applyFont="1" applyBorder="1" applyAlignment="1">
      <alignment horizontal="right"/>
    </xf>
    <xf numFmtId="44" fontId="15" fillId="0" borderId="4" xfId="2" applyFont="1" applyBorder="1" applyAlignment="1">
      <alignment horizontal="right"/>
    </xf>
    <xf numFmtId="44" fontId="15" fillId="0" borderId="3" xfId="2" applyFont="1" applyBorder="1" applyAlignment="1">
      <alignment horizontal="right"/>
    </xf>
    <xf numFmtId="0" fontId="14" fillId="0" borderId="2" xfId="0" applyFont="1" applyFill="1" applyBorder="1" applyAlignment="1">
      <alignment horizontal="left"/>
    </xf>
    <xf numFmtId="0" fontId="14" fillId="0" borderId="4" xfId="0" applyFont="1" applyFill="1" applyBorder="1" applyAlignment="1">
      <alignment horizontal="left"/>
    </xf>
    <xf numFmtId="0" fontId="14" fillId="0" borderId="3" xfId="0" applyFont="1" applyFill="1" applyBorder="1" applyAlignment="1">
      <alignment horizontal="left"/>
    </xf>
    <xf numFmtId="43" fontId="14" fillId="0" borderId="2" xfId="3" applyFont="1" applyFill="1" applyBorder="1" applyAlignment="1">
      <alignment horizontal="center"/>
    </xf>
    <xf numFmtId="43" fontId="14" fillId="0" borderId="4" xfId="3" applyFont="1" applyFill="1" applyBorder="1" applyAlignment="1">
      <alignment horizontal="center"/>
    </xf>
    <xf numFmtId="43" fontId="14" fillId="0" borderId="3" xfId="3" applyFont="1" applyFill="1" applyBorder="1" applyAlignment="1">
      <alignment horizontal="center"/>
    </xf>
    <xf numFmtId="0" fontId="15" fillId="0" borderId="1" xfId="0" applyFont="1" applyFill="1" applyBorder="1" applyAlignment="1"/>
    <xf numFmtId="0" fontId="15" fillId="0" borderId="1" xfId="0" applyFont="1" applyFill="1" applyBorder="1" applyAlignment="1">
      <alignment horizontal="center"/>
    </xf>
    <xf numFmtId="164" fontId="15" fillId="0" borderId="1" xfId="2" applyNumberFormat="1" applyFont="1" applyFill="1" applyBorder="1" applyAlignment="1"/>
    <xf numFmtId="49" fontId="10" fillId="2" borderId="0" xfId="0" applyNumberFormat="1" applyFont="1" applyFill="1" applyBorder="1" applyAlignment="1">
      <alignment horizontal="justify" vertical="justify"/>
    </xf>
    <xf numFmtId="49" fontId="10" fillId="2" borderId="11" xfId="0" applyNumberFormat="1" applyFont="1" applyFill="1" applyBorder="1" applyAlignment="1">
      <alignment horizontal="justify" vertical="justify"/>
    </xf>
    <xf numFmtId="49" fontId="8" fillId="2" borderId="0" xfId="0" applyNumberFormat="1" applyFont="1" applyFill="1" applyBorder="1" applyAlignment="1">
      <alignment horizontal="justify" vertical="justify"/>
    </xf>
    <xf numFmtId="49" fontId="8" fillId="2" borderId="11" xfId="0" applyNumberFormat="1" applyFont="1" applyFill="1" applyBorder="1" applyAlignment="1">
      <alignment horizontal="justify" vertical="justify"/>
    </xf>
    <xf numFmtId="49" fontId="10" fillId="2" borderId="0" xfId="0" applyNumberFormat="1" applyFont="1" applyFill="1" applyBorder="1" applyAlignment="1">
      <alignment horizontal="justify" vertical="justify" wrapText="1"/>
    </xf>
    <xf numFmtId="49" fontId="10" fillId="2" borderId="0" xfId="0" applyNumberFormat="1" applyFont="1" applyFill="1" applyBorder="1" applyAlignment="1">
      <alignment horizontal="left" vertical="justify"/>
    </xf>
    <xf numFmtId="49" fontId="10" fillId="2" borderId="11" xfId="0" applyNumberFormat="1" applyFont="1" applyFill="1" applyBorder="1" applyAlignment="1">
      <alignment horizontal="left" vertical="justify"/>
    </xf>
    <xf numFmtId="0" fontId="8" fillId="2" borderId="0" xfId="0" applyFont="1" applyFill="1" applyBorder="1" applyAlignment="1">
      <alignment horizontal="left" vertical="top" wrapText="1"/>
    </xf>
    <xf numFmtId="0" fontId="8" fillId="2" borderId="11" xfId="0" applyFont="1" applyFill="1" applyBorder="1" applyAlignment="1">
      <alignment horizontal="left" vertical="top" wrapText="1"/>
    </xf>
    <xf numFmtId="49" fontId="10" fillId="2" borderId="11" xfId="0" applyNumberFormat="1" applyFont="1" applyFill="1" applyBorder="1" applyAlignment="1">
      <alignment horizontal="justify" vertical="justify" wrapText="1"/>
    </xf>
    <xf numFmtId="43" fontId="23" fillId="4" borderId="6" xfId="3" applyFont="1" applyFill="1" applyBorder="1" applyAlignment="1">
      <alignment horizontal="center" vertical="center" wrapText="1"/>
    </xf>
    <xf numFmtId="44" fontId="15" fillId="0" borderId="2" xfId="2" applyFont="1" applyBorder="1" applyAlignment="1"/>
    <xf numFmtId="44" fontId="15" fillId="0" borderId="4" xfId="2" applyFont="1" applyBorder="1" applyAlignment="1"/>
    <xf numFmtId="44" fontId="15" fillId="0" borderId="3" xfId="2" applyFont="1" applyBorder="1" applyAlignment="1"/>
    <xf numFmtId="0" fontId="7" fillId="0" borderId="0" xfId="0" applyFont="1" applyFill="1" applyBorder="1" applyAlignment="1">
      <alignment horizontal="center" vertical="justify"/>
    </xf>
    <xf numFmtId="0" fontId="7" fillId="0" borderId="11" xfId="0" applyFont="1" applyFill="1" applyBorder="1" applyAlignment="1">
      <alignment horizontal="center" vertical="justify"/>
    </xf>
    <xf numFmtId="0" fontId="23" fillId="4" borderId="5" xfId="4" applyFont="1" applyFill="1" applyBorder="1" applyAlignment="1">
      <alignment horizontal="center" vertical="center" wrapText="1"/>
    </xf>
    <xf numFmtId="0" fontId="23" fillId="4" borderId="6" xfId="4" applyFont="1" applyFill="1" applyBorder="1" applyAlignment="1">
      <alignment horizontal="center" vertical="center" wrapText="1"/>
    </xf>
    <xf numFmtId="0" fontId="26" fillId="4" borderId="5" xfId="4" applyFont="1" applyFill="1" applyBorder="1" applyAlignment="1">
      <alignment horizontal="left" vertical="center" wrapText="1"/>
    </xf>
    <xf numFmtId="0" fontId="26" fillId="4" borderId="0" xfId="4" applyFont="1" applyFill="1" applyBorder="1" applyAlignment="1">
      <alignment horizontal="left" vertical="center" wrapText="1"/>
    </xf>
    <xf numFmtId="0" fontId="26" fillId="4" borderId="6" xfId="4" applyFont="1" applyFill="1" applyBorder="1" applyAlignment="1">
      <alignment horizontal="left" vertical="center" wrapText="1"/>
    </xf>
    <xf numFmtId="0" fontId="23" fillId="3" borderId="5" xfId="4" applyFont="1" applyFill="1" applyBorder="1" applyAlignment="1">
      <alignment horizontal="center" vertical="center" wrapText="1"/>
    </xf>
    <xf numFmtId="0" fontId="23" fillId="3" borderId="0" xfId="4" applyFont="1" applyFill="1" applyBorder="1" applyAlignment="1">
      <alignment horizontal="center" vertical="center" wrapText="1"/>
    </xf>
    <xf numFmtId="0" fontId="23" fillId="3" borderId="11" xfId="4" applyFont="1" applyFill="1" applyBorder="1" applyAlignment="1">
      <alignment horizontal="center" vertical="center" wrapText="1"/>
    </xf>
    <xf numFmtId="0" fontId="23" fillId="3" borderId="6" xfId="4" applyFont="1" applyFill="1" applyBorder="1" applyAlignment="1">
      <alignment horizontal="center" vertical="center" wrapText="1"/>
    </xf>
    <xf numFmtId="0" fontId="1" fillId="0" borderId="0" xfId="0" applyFont="1" applyFill="1" applyBorder="1" applyAlignment="1">
      <alignment vertical="justify"/>
    </xf>
    <xf numFmtId="0" fontId="1" fillId="0" borderId="11" xfId="0" applyFont="1" applyFill="1" applyBorder="1" applyAlignment="1">
      <alignment vertical="justify"/>
    </xf>
    <xf numFmtId="0" fontId="1" fillId="0" borderId="0" xfId="0" applyFont="1" applyFill="1" applyBorder="1" applyAlignment="1">
      <alignment horizontal="left" vertical="justify"/>
    </xf>
    <xf numFmtId="0" fontId="1" fillId="0" borderId="11" xfId="0" applyFont="1" applyFill="1" applyBorder="1" applyAlignment="1">
      <alignment horizontal="left" vertical="justify"/>
    </xf>
    <xf numFmtId="4" fontId="14" fillId="0" borderId="2" xfId="0" applyNumberFormat="1" applyFont="1" applyBorder="1" applyAlignment="1"/>
    <xf numFmtId="4" fontId="14" fillId="0" borderId="4" xfId="0" applyNumberFormat="1" applyFont="1" applyBorder="1" applyAlignment="1"/>
    <xf numFmtId="4" fontId="14" fillId="0" borderId="3" xfId="0" applyNumberFormat="1" applyFont="1" applyBorder="1" applyAlignment="1"/>
    <xf numFmtId="164" fontId="14" fillId="0" borderId="2" xfId="0" applyNumberFormat="1" applyFont="1" applyBorder="1" applyAlignment="1"/>
    <xf numFmtId="49" fontId="15" fillId="0" borderId="1" xfId="0" applyNumberFormat="1" applyFont="1" applyFill="1" applyBorder="1" applyAlignment="1">
      <alignment horizontal="right"/>
    </xf>
    <xf numFmtId="43" fontId="15" fillId="0" borderId="2" xfId="3" applyFont="1" applyFill="1" applyBorder="1" applyAlignment="1">
      <alignment horizontal="center"/>
    </xf>
    <xf numFmtId="43" fontId="15" fillId="0" borderId="4" xfId="3" applyFont="1" applyFill="1" applyBorder="1" applyAlignment="1">
      <alignment horizontal="center"/>
    </xf>
    <xf numFmtId="43" fontId="15" fillId="0" borderId="3" xfId="3" applyFont="1" applyFill="1" applyBorder="1" applyAlignment="1">
      <alignment horizontal="center"/>
    </xf>
    <xf numFmtId="0" fontId="15" fillId="0" borderId="2" xfId="0" applyFont="1" applyFill="1" applyBorder="1" applyAlignment="1">
      <alignment horizontal="left"/>
    </xf>
    <xf numFmtId="0" fontId="15" fillId="0" borderId="4" xfId="0" applyFont="1" applyFill="1" applyBorder="1" applyAlignment="1">
      <alignment horizontal="left"/>
    </xf>
    <xf numFmtId="0" fontId="15" fillId="0" borderId="3" xfId="0" applyFont="1" applyFill="1" applyBorder="1" applyAlignment="1">
      <alignment horizontal="left"/>
    </xf>
    <xf numFmtId="164" fontId="14" fillId="0" borderId="2" xfId="0" applyNumberFormat="1" applyFont="1" applyFill="1" applyBorder="1" applyAlignment="1">
      <alignment horizontal="right"/>
    </xf>
    <xf numFmtId="164" fontId="14" fillId="0" borderId="4" xfId="0" applyNumberFormat="1" applyFont="1" applyFill="1" applyBorder="1" applyAlignment="1">
      <alignment horizontal="right"/>
    </xf>
    <xf numFmtId="164" fontId="14" fillId="0" borderId="3" xfId="0" applyNumberFormat="1" applyFont="1" applyFill="1" applyBorder="1" applyAlignment="1">
      <alignment horizontal="right"/>
    </xf>
    <xf numFmtId="0" fontId="5" fillId="0" borderId="0" xfId="0" applyFont="1" applyFill="1" applyBorder="1" applyAlignment="1">
      <alignment horizontal="left" vertical="top" wrapText="1"/>
    </xf>
    <xf numFmtId="49" fontId="14" fillId="0" borderId="1" xfId="0" applyNumberFormat="1" applyFont="1" applyBorder="1" applyAlignment="1"/>
    <xf numFmtId="164" fontId="14" fillId="0" borderId="1" xfId="0" applyNumberFormat="1" applyFont="1" applyBorder="1" applyAlignment="1"/>
    <xf numFmtId="2" fontId="14" fillId="0" borderId="1" xfId="0" applyNumberFormat="1" applyFont="1" applyBorder="1" applyAlignment="1"/>
    <xf numFmtId="49" fontId="14" fillId="0" borderId="2" xfId="0" applyNumberFormat="1" applyFont="1" applyFill="1" applyBorder="1" applyAlignment="1">
      <alignment horizontal="left"/>
    </xf>
    <xf numFmtId="49" fontId="14" fillId="0" borderId="4" xfId="0" applyNumberFormat="1" applyFont="1" applyFill="1" applyBorder="1" applyAlignment="1">
      <alignment horizontal="left"/>
    </xf>
    <xf numFmtId="2" fontId="14" fillId="0" borderId="4" xfId="0" applyNumberFormat="1" applyFont="1" applyFill="1" applyBorder="1" applyAlignment="1">
      <alignment horizontal="right"/>
    </xf>
    <xf numFmtId="2" fontId="14" fillId="0" borderId="3" xfId="0" applyNumberFormat="1" applyFont="1" applyFill="1" applyBorder="1" applyAlignment="1">
      <alignment horizontal="right"/>
    </xf>
    <xf numFmtId="44" fontId="15" fillId="0" borderId="2" xfId="2" applyFont="1" applyFill="1" applyBorder="1" applyAlignment="1">
      <alignment horizontal="center"/>
    </xf>
    <xf numFmtId="44" fontId="15" fillId="0" borderId="4" xfId="2" applyFont="1" applyFill="1" applyBorder="1" applyAlignment="1">
      <alignment horizontal="center"/>
    </xf>
    <xf numFmtId="44" fontId="15" fillId="0" borderId="3" xfId="2" applyFont="1" applyFill="1" applyBorder="1" applyAlignment="1">
      <alignment horizontal="center"/>
    </xf>
    <xf numFmtId="2" fontId="14" fillId="0" borderId="1" xfId="0" applyNumberFormat="1" applyFont="1" applyFill="1" applyBorder="1" applyAlignment="1"/>
    <xf numFmtId="44" fontId="15" fillId="0" borderId="2" xfId="2" applyFont="1" applyFill="1" applyBorder="1" applyAlignment="1">
      <alignment horizontal="right"/>
    </xf>
    <xf numFmtId="44" fontId="15" fillId="0" borderId="4" xfId="2" applyFont="1" applyFill="1" applyBorder="1" applyAlignment="1">
      <alignment horizontal="right"/>
    </xf>
    <xf numFmtId="44" fontId="15" fillId="0" borderId="3" xfId="2" applyFont="1" applyFill="1" applyBorder="1" applyAlignment="1">
      <alignment horizontal="right"/>
    </xf>
    <xf numFmtId="0" fontId="20" fillId="0" borderId="7" xfId="0" applyFont="1" applyFill="1" applyBorder="1" applyAlignment="1">
      <alignment horizontal="center"/>
    </xf>
    <xf numFmtId="0" fontId="20" fillId="0" borderId="8" xfId="0" applyFont="1" applyFill="1" applyBorder="1" applyAlignment="1">
      <alignment horizontal="center"/>
    </xf>
    <xf numFmtId="0" fontId="20" fillId="0" borderId="9" xfId="0" applyFont="1" applyFill="1" applyBorder="1" applyAlignment="1">
      <alignment horizontal="center"/>
    </xf>
    <xf numFmtId="0" fontId="10" fillId="2" borderId="0" xfId="0" applyFont="1" applyFill="1" applyBorder="1" applyAlignment="1">
      <alignment horizontal="justify" vertical="center" wrapText="1"/>
    </xf>
    <xf numFmtId="0" fontId="10" fillId="2" borderId="11" xfId="0" applyFont="1" applyFill="1" applyBorder="1" applyAlignment="1">
      <alignment horizontal="justify" vertical="center" wrapText="1"/>
    </xf>
    <xf numFmtId="164" fontId="14" fillId="4" borderId="1" xfId="0" applyNumberFormat="1" applyFont="1" applyFill="1" applyBorder="1" applyAlignment="1"/>
    <xf numFmtId="4" fontId="14" fillId="4" borderId="1" xfId="0" applyNumberFormat="1" applyFont="1" applyFill="1" applyBorder="1" applyAlignment="1"/>
    <xf numFmtId="0" fontId="14" fillId="0" borderId="0" xfId="0" applyFont="1" applyBorder="1" applyAlignment="1">
      <alignment horizontal="justify" vertical="justify"/>
    </xf>
    <xf numFmtId="0" fontId="14" fillId="0" borderId="11" xfId="0" applyFont="1" applyBorder="1" applyAlignment="1">
      <alignment horizontal="justify" vertical="justify"/>
    </xf>
    <xf numFmtId="43" fontId="14" fillId="0" borderId="2" xfId="3" applyFont="1" applyFill="1" applyBorder="1" applyAlignment="1">
      <alignment horizontal="right"/>
    </xf>
    <xf numFmtId="43" fontId="14" fillId="0" borderId="4" xfId="3" applyFont="1" applyFill="1" applyBorder="1" applyAlignment="1">
      <alignment horizontal="right"/>
    </xf>
    <xf numFmtId="43" fontId="14" fillId="0" borderId="3" xfId="3" applyFont="1" applyFill="1" applyBorder="1" applyAlignment="1">
      <alignment horizontal="right"/>
    </xf>
    <xf numFmtId="0" fontId="8" fillId="2" borderId="0" xfId="0" applyFont="1" applyFill="1" applyBorder="1" applyAlignment="1">
      <alignment vertical="top" wrapText="1"/>
    </xf>
    <xf numFmtId="0" fontId="8" fillId="2" borderId="11" xfId="0" applyFont="1" applyFill="1" applyBorder="1" applyAlignment="1">
      <alignment vertical="top" wrapText="1"/>
    </xf>
    <xf numFmtId="0" fontId="14" fillId="0" borderId="0" xfId="0" applyFont="1" applyBorder="1" applyAlignment="1">
      <alignment wrapText="1"/>
    </xf>
    <xf numFmtId="0" fontId="14" fillId="0" borderId="11" xfId="0" applyFont="1" applyBorder="1" applyAlignment="1">
      <alignment wrapText="1"/>
    </xf>
    <xf numFmtId="164" fontId="15" fillId="0" borderId="1" xfId="2" applyNumberFormat="1" applyFont="1" applyBorder="1" applyAlignment="1"/>
    <xf numFmtId="44" fontId="15" fillId="0" borderId="1" xfId="2" applyFont="1" applyBorder="1" applyAlignment="1"/>
    <xf numFmtId="0" fontId="1" fillId="0" borderId="0" xfId="0" applyFont="1" applyFill="1" applyBorder="1" applyAlignment="1">
      <alignment horizontal="left" vertical="top" wrapText="1"/>
    </xf>
    <xf numFmtId="0" fontId="1" fillId="0" borderId="11" xfId="0" applyFont="1" applyFill="1" applyBorder="1" applyAlignment="1">
      <alignment horizontal="left" vertical="top" wrapText="1"/>
    </xf>
    <xf numFmtId="49" fontId="15" fillId="0" borderId="2" xfId="0" applyNumberFormat="1" applyFont="1" applyFill="1" applyBorder="1" applyAlignment="1">
      <alignment horizontal="left"/>
    </xf>
    <xf numFmtId="49" fontId="15" fillId="0" borderId="4" xfId="0" applyNumberFormat="1" applyFont="1" applyFill="1" applyBorder="1" applyAlignment="1">
      <alignment horizontal="left"/>
    </xf>
    <xf numFmtId="49" fontId="15" fillId="0" borderId="3" xfId="0" applyNumberFormat="1" applyFont="1" applyFill="1" applyBorder="1" applyAlignment="1">
      <alignment horizontal="left"/>
    </xf>
  </cellXfs>
  <cellStyles count="6">
    <cellStyle name="Hipervínculo 2" xfId="1"/>
    <cellStyle name="Millares" xfId="3" builtinId="3"/>
    <cellStyle name="Moneda" xfId="2" builtinId="4"/>
    <cellStyle name="Normal" xfId="0" builtinId="0"/>
    <cellStyle name="Normal 2 2" xfId="4"/>
    <cellStyle name="Normal 4 2" xfId="5"/>
  </cellStyles>
  <dxfs count="0"/>
  <tableStyles count="0" defaultTableStyle="TableStyleMedium9" defaultPivotStyle="PivotStyleLight16"/>
  <colors>
    <mruColors>
      <color rgb="FFBDE1C0"/>
      <color rgb="FF78C27F"/>
      <color rgb="FFE5F3E6"/>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200025</xdr:colOff>
      <xdr:row>528</xdr:row>
      <xdr:rowOff>0</xdr:rowOff>
    </xdr:from>
    <xdr:to>
      <xdr:col>7</xdr:col>
      <xdr:colOff>362620</xdr:colOff>
      <xdr:row>531</xdr:row>
      <xdr:rowOff>95467</xdr:rowOff>
    </xdr:to>
    <xdr:sp macro="" textlink="">
      <xdr:nvSpPr>
        <xdr:cNvPr id="17" name="3 Rectángulo">
          <a:extLst>
            <a:ext uri="{FF2B5EF4-FFF2-40B4-BE49-F238E27FC236}">
              <a16:creationId xmlns:a16="http://schemas.microsoft.com/office/drawing/2014/main" id="{00000000-0008-0000-0000-000008000000}"/>
            </a:ext>
          </a:extLst>
        </xdr:cNvPr>
        <xdr:cNvSpPr/>
      </xdr:nvSpPr>
      <xdr:spPr bwMode="auto">
        <a:xfrm>
          <a:off x="438150" y="93583125"/>
          <a:ext cx="2858170" cy="552667"/>
        </a:xfrm>
        <a:prstGeom prst="rect">
          <a:avLst/>
        </a:prstGeom>
        <a:noFill/>
      </xdr:spPr>
      <xdr:txBody>
        <a:bodyPr wrap="square" lIns="91440" tIns="45720" rIns="91440" bIns="45720">
          <a:noAutofit/>
        </a:bodyPr>
        <a:lstStyle/>
        <a:p>
          <a:pPr algn="ctr"/>
          <a:r>
            <a:rPr lang="es-ES" sz="800" b="1" cap="none" spc="0">
              <a:ln w="1905"/>
              <a:solidFill>
                <a:schemeClr val="tx1"/>
              </a:solidFill>
              <a:effectLst>
                <a:innerShdw blurRad="69850" dist="43180" dir="5400000">
                  <a:srgbClr val="000000">
                    <a:alpha val="65000"/>
                  </a:srgbClr>
                </a:innerShdw>
              </a:effectLst>
              <a:latin typeface="Arial" pitchFamily="34" charset="0"/>
              <a:cs typeface="Arial" pitchFamily="34" charset="0"/>
            </a:rPr>
            <a:t>_________________________________</a:t>
          </a:r>
        </a:p>
        <a:p>
          <a:pPr marL="0" indent="0" algn="ctr"/>
          <a:r>
            <a:rPr lang="es-ES" sz="800" b="1" cap="none" spc="0" baseline="0">
              <a:ln w="1905"/>
              <a:solidFill>
                <a:schemeClr val="tx1"/>
              </a:solidFill>
              <a:effectLst>
                <a:innerShdw blurRad="69850" dist="43180" dir="5400000">
                  <a:srgbClr val="000000">
                    <a:alpha val="65000"/>
                  </a:srgbClr>
                </a:innerShdw>
              </a:effectLst>
              <a:latin typeface="Arial" pitchFamily="34" charset="0"/>
              <a:ea typeface="+mn-ea"/>
              <a:cs typeface="Arial" pitchFamily="34" charset="0"/>
            </a:rPr>
            <a:t>MVZ. FRANCISCO OLGUIN GARCIA</a:t>
          </a:r>
        </a:p>
        <a:p>
          <a:pPr marL="0" indent="0" algn="ctr"/>
          <a:r>
            <a:rPr lang="es-ES" sz="800" b="1" cap="none" spc="0" baseline="0">
              <a:ln w="1905"/>
              <a:solidFill>
                <a:schemeClr val="tx1"/>
              </a:solidFill>
              <a:effectLst>
                <a:innerShdw blurRad="69850" dist="43180" dir="5400000">
                  <a:srgbClr val="000000">
                    <a:alpha val="65000"/>
                  </a:srgbClr>
                </a:innerShdw>
              </a:effectLst>
              <a:latin typeface="Arial" pitchFamily="34" charset="0"/>
              <a:ea typeface="+mn-ea"/>
              <a:cs typeface="Arial" pitchFamily="34" charset="0"/>
            </a:rPr>
            <a:t>PRESIDENTE MUNICIPAL</a:t>
          </a:r>
          <a:endParaRPr lang="es-ES" sz="800" b="1" cap="none" spc="0">
            <a:ln w="1905"/>
            <a:solidFill>
              <a:schemeClr val="tx1"/>
            </a:solidFill>
            <a:effectLst>
              <a:innerShdw blurRad="69850" dist="43180" dir="5400000">
                <a:srgbClr val="000000">
                  <a:alpha val="65000"/>
                </a:srgbClr>
              </a:innerShdw>
            </a:effectLst>
            <a:latin typeface="Arial" pitchFamily="34" charset="0"/>
            <a:ea typeface="+mn-ea"/>
            <a:cs typeface="Arial" pitchFamily="34" charset="0"/>
          </a:endParaRPr>
        </a:p>
        <a:p>
          <a:pPr marL="0" indent="0" algn="ctr"/>
          <a:endParaRPr lang="es-MX" sz="800" b="1" cap="none" spc="0">
            <a:ln w="1905"/>
            <a:solidFill>
              <a:schemeClr val="tx1"/>
            </a:solidFill>
            <a:effectLst>
              <a:innerShdw blurRad="69850" dist="43180" dir="5400000">
                <a:srgbClr val="000000">
                  <a:alpha val="65000"/>
                </a:srgbClr>
              </a:innerShdw>
            </a:effectLst>
            <a:latin typeface="Arial" pitchFamily="34" charset="0"/>
            <a:ea typeface="+mn-ea"/>
            <a:cs typeface="Arial" pitchFamily="34" charset="0"/>
          </a:endParaRPr>
        </a:p>
      </xdr:txBody>
    </xdr:sp>
    <xdr:clientData/>
  </xdr:twoCellAnchor>
  <xdr:twoCellAnchor>
    <xdr:from>
      <xdr:col>5</xdr:col>
      <xdr:colOff>114301</xdr:colOff>
      <xdr:row>532</xdr:row>
      <xdr:rowOff>22713</xdr:rowOff>
    </xdr:from>
    <xdr:to>
      <xdr:col>10</xdr:col>
      <xdr:colOff>356026</xdr:colOff>
      <xdr:row>535</xdr:row>
      <xdr:rowOff>0</xdr:rowOff>
    </xdr:to>
    <xdr:sp macro="" textlink="">
      <xdr:nvSpPr>
        <xdr:cNvPr id="21" name="5 Rectángulo">
          <a:extLst>
            <a:ext uri="{FF2B5EF4-FFF2-40B4-BE49-F238E27FC236}">
              <a16:creationId xmlns:a16="http://schemas.microsoft.com/office/drawing/2014/main" id="{00000000-0008-0000-0000-000009000000}"/>
            </a:ext>
          </a:extLst>
        </xdr:cNvPr>
        <xdr:cNvSpPr/>
      </xdr:nvSpPr>
      <xdr:spPr bwMode="auto">
        <a:xfrm>
          <a:off x="1771651" y="93767763"/>
          <a:ext cx="2861100" cy="510223"/>
        </a:xfrm>
        <a:prstGeom prst="rect">
          <a:avLst/>
        </a:prstGeom>
        <a:noFill/>
      </xdr:spPr>
      <xdr:txBody>
        <a:bodyPr wrap="square" lIns="91440" tIns="45720" rIns="91440" bIns="45720">
          <a:noAutofit/>
        </a:bodyPr>
        <a:lstStyle/>
        <a:p>
          <a:pPr algn="ctr"/>
          <a:r>
            <a:rPr lang="es-ES" sz="800" b="1" cap="none" spc="0">
              <a:ln w="1905"/>
              <a:solidFill>
                <a:schemeClr val="tx1"/>
              </a:solidFill>
              <a:effectLst>
                <a:innerShdw blurRad="69850" dist="43180" dir="5400000">
                  <a:srgbClr val="000000">
                    <a:alpha val="65000"/>
                  </a:srgbClr>
                </a:innerShdw>
              </a:effectLst>
              <a:latin typeface="Arial" pitchFamily="34" charset="0"/>
              <a:cs typeface="Arial" pitchFamily="34" charset="0"/>
            </a:rPr>
            <a:t>_________________________________</a:t>
          </a:r>
        </a:p>
        <a:p>
          <a:pPr marL="0" indent="0" algn="ctr"/>
          <a:r>
            <a:rPr lang="es-ES" sz="800" b="1" cap="none" spc="0">
              <a:ln w="1905"/>
              <a:solidFill>
                <a:schemeClr val="tx1"/>
              </a:solidFill>
              <a:effectLst>
                <a:innerShdw blurRad="69850" dist="43180" dir="5400000">
                  <a:srgbClr val="000000">
                    <a:alpha val="65000"/>
                  </a:srgbClr>
                </a:innerShdw>
              </a:effectLst>
              <a:latin typeface="Arial" pitchFamily="34" charset="0"/>
              <a:ea typeface="+mn-ea"/>
              <a:cs typeface="Arial" pitchFamily="34" charset="0"/>
            </a:rPr>
            <a:t>LIC.</a:t>
          </a:r>
          <a:r>
            <a:rPr lang="es-ES" sz="800" b="1" cap="none" spc="0" baseline="0">
              <a:ln w="1905"/>
              <a:solidFill>
                <a:schemeClr val="tx1"/>
              </a:solidFill>
              <a:effectLst>
                <a:innerShdw blurRad="69850" dist="43180" dir="5400000">
                  <a:srgbClr val="000000">
                    <a:alpha val="65000"/>
                  </a:srgbClr>
                </a:innerShdw>
              </a:effectLst>
              <a:latin typeface="Arial" pitchFamily="34" charset="0"/>
              <a:ea typeface="+mn-ea"/>
              <a:cs typeface="Arial" pitchFamily="34" charset="0"/>
            </a:rPr>
            <a:t> MARTIN SALTIEL SANDOVAL ESQUEDA</a:t>
          </a:r>
        </a:p>
        <a:p>
          <a:pPr marL="0" indent="0" algn="ctr"/>
          <a:r>
            <a:rPr lang="es-ES" sz="800" b="1" cap="none" spc="0" baseline="0">
              <a:ln w="1905"/>
              <a:solidFill>
                <a:schemeClr val="tx1"/>
              </a:solidFill>
              <a:effectLst>
                <a:innerShdw blurRad="69850" dist="43180" dir="5400000">
                  <a:srgbClr val="000000">
                    <a:alpha val="65000"/>
                  </a:srgbClr>
                </a:innerShdw>
              </a:effectLst>
              <a:latin typeface="Arial" pitchFamily="34" charset="0"/>
              <a:ea typeface="+mn-ea"/>
              <a:cs typeface="Arial" pitchFamily="34" charset="0"/>
            </a:rPr>
            <a:t>CONTRALOR INTERNO</a:t>
          </a:r>
          <a:endParaRPr lang="es-ES" sz="800" b="1" cap="none" spc="0">
            <a:ln w="1905"/>
            <a:solidFill>
              <a:schemeClr val="tx1"/>
            </a:solidFill>
            <a:effectLst>
              <a:innerShdw blurRad="69850" dist="43180" dir="5400000">
                <a:srgbClr val="000000">
                  <a:alpha val="65000"/>
                </a:srgbClr>
              </a:innerShdw>
            </a:effectLst>
            <a:latin typeface="Arial" pitchFamily="34" charset="0"/>
            <a:ea typeface="+mn-ea"/>
            <a:cs typeface="Arial" pitchFamily="34" charset="0"/>
          </a:endParaRPr>
        </a:p>
        <a:p>
          <a:pPr marL="0" indent="0" algn="ctr"/>
          <a:endParaRPr lang="es-ES" sz="800" b="1" cap="none" spc="0">
            <a:ln w="1905"/>
            <a:solidFill>
              <a:schemeClr val="tx1"/>
            </a:solidFill>
            <a:effectLst>
              <a:innerShdw blurRad="69850" dist="43180" dir="5400000">
                <a:srgbClr val="000000">
                  <a:alpha val="65000"/>
                </a:srgbClr>
              </a:innerShdw>
            </a:effectLst>
            <a:latin typeface="Arial" pitchFamily="34" charset="0"/>
            <a:ea typeface="+mn-ea"/>
            <a:cs typeface="Arial" pitchFamily="34" charset="0"/>
          </a:endParaRPr>
        </a:p>
      </xdr:txBody>
    </xdr:sp>
    <xdr:clientData/>
  </xdr:twoCellAnchor>
  <xdr:oneCellAnchor>
    <xdr:from>
      <xdr:col>9</xdr:col>
      <xdr:colOff>354867</xdr:colOff>
      <xdr:row>526</xdr:row>
      <xdr:rowOff>182563</xdr:rowOff>
    </xdr:from>
    <xdr:ext cx="2017713" cy="746125"/>
    <xdr:sp macro="" textlink="">
      <xdr:nvSpPr>
        <xdr:cNvPr id="22" name="5 Rectángulo">
          <a:extLst>
            <a:ext uri="{FF2B5EF4-FFF2-40B4-BE49-F238E27FC236}">
              <a16:creationId xmlns:a16="http://schemas.microsoft.com/office/drawing/2014/main" id="{00000000-0008-0000-0000-00000A000000}"/>
            </a:ext>
          </a:extLst>
        </xdr:cNvPr>
        <xdr:cNvSpPr/>
      </xdr:nvSpPr>
      <xdr:spPr>
        <a:xfrm>
          <a:off x="4109305" y="92463938"/>
          <a:ext cx="2017713" cy="746125"/>
        </a:xfrm>
        <a:prstGeom prst="rect">
          <a:avLst/>
        </a:prstGeom>
        <a:noFill/>
      </xdr:spPr>
      <xdr:txBody>
        <a:bodyPr wrap="square" lIns="91440" tIns="45720" rIns="91440" bIns="45720">
          <a:noAutofit/>
        </a:bodyPr>
        <a:lstStyle/>
        <a:p>
          <a:pPr algn="ctr"/>
          <a:endParaRPr lang="es-ES" sz="800" b="1" cap="none" spc="0">
            <a:ln w="1905"/>
            <a:solidFill>
              <a:schemeClr val="tx1"/>
            </a:solidFill>
            <a:effectLst>
              <a:innerShdw blurRad="69850" dist="43180" dir="5400000">
                <a:srgbClr val="000000">
                  <a:alpha val="65000"/>
                </a:srgbClr>
              </a:innerShdw>
            </a:effectLst>
            <a:latin typeface="Arial" panose="020B0604020202020204" pitchFamily="34" charset="0"/>
            <a:cs typeface="Arial" panose="020B0604020202020204" pitchFamily="34" charset="0"/>
          </a:endParaRPr>
        </a:p>
        <a:p>
          <a:pPr algn="ctr"/>
          <a:endParaRPr lang="es-ES" sz="800" b="1" cap="none" spc="0">
            <a:ln w="1905"/>
            <a:solidFill>
              <a:schemeClr val="tx1"/>
            </a:solidFill>
            <a:effectLst>
              <a:innerShdw blurRad="69850" dist="43180" dir="5400000">
                <a:srgbClr val="000000">
                  <a:alpha val="65000"/>
                </a:srgbClr>
              </a:innerShdw>
            </a:effectLst>
            <a:latin typeface="Arial" panose="020B0604020202020204" pitchFamily="34" charset="0"/>
            <a:cs typeface="Arial" panose="020B0604020202020204" pitchFamily="34" charset="0"/>
          </a:endParaRPr>
        </a:p>
        <a:p>
          <a:pPr algn="ctr"/>
          <a:r>
            <a:rPr lang="es-ES" sz="800" b="1" cap="none" spc="0">
              <a:ln w="1905"/>
              <a:solidFill>
                <a:schemeClr val="tx1"/>
              </a:solidFill>
              <a:effectLst>
                <a:innerShdw blurRad="69850" dist="43180" dir="5400000">
                  <a:srgbClr val="000000">
                    <a:alpha val="65000"/>
                  </a:srgbClr>
                </a:innerShdw>
              </a:effectLst>
              <a:latin typeface="Arial" panose="020B0604020202020204" pitchFamily="34" charset="0"/>
              <a:cs typeface="Arial" panose="020B0604020202020204" pitchFamily="34" charset="0"/>
            </a:rPr>
            <a:t>_______________________________</a:t>
          </a:r>
        </a:p>
        <a:p>
          <a:pPr algn="ctr"/>
          <a:r>
            <a:rPr lang="es-ES" sz="800" b="1" cap="none" spc="0">
              <a:ln w="1905"/>
              <a:solidFill>
                <a:schemeClr val="tx1"/>
              </a:solidFill>
              <a:effectLst>
                <a:innerShdw blurRad="69850" dist="43180" dir="5400000">
                  <a:srgbClr val="000000">
                    <a:alpha val="65000"/>
                  </a:srgbClr>
                </a:innerShdw>
              </a:effectLst>
              <a:latin typeface="Arial" panose="020B0604020202020204" pitchFamily="34" charset="0"/>
              <a:cs typeface="Arial" panose="020B0604020202020204" pitchFamily="34" charset="0"/>
            </a:rPr>
            <a:t>LIC. NANCY ROCIO QUIROZ GONZALEZ</a:t>
          </a:r>
          <a:endParaRPr lang="es-ES" sz="800" b="1" cap="none" spc="0" baseline="0">
            <a:ln w="1905"/>
            <a:solidFill>
              <a:schemeClr val="tx1"/>
            </a:solidFill>
            <a:effectLst>
              <a:innerShdw blurRad="69850" dist="43180" dir="5400000">
                <a:srgbClr val="000000">
                  <a:alpha val="65000"/>
                </a:srgbClr>
              </a:innerShdw>
            </a:effectLst>
            <a:latin typeface="Arial" panose="020B0604020202020204" pitchFamily="34" charset="0"/>
            <a:cs typeface="Arial" panose="020B0604020202020204" pitchFamily="34" charset="0"/>
          </a:endParaRPr>
        </a:p>
        <a:p>
          <a:pPr algn="ctr"/>
          <a:r>
            <a:rPr lang="es-ES" sz="800" b="1" cap="none" spc="0" baseline="0">
              <a:ln w="1905"/>
              <a:solidFill>
                <a:schemeClr val="tx1"/>
              </a:solidFill>
              <a:effectLst>
                <a:innerShdw blurRad="69850" dist="43180" dir="5400000">
                  <a:srgbClr val="000000">
                    <a:alpha val="65000"/>
                  </a:srgbClr>
                </a:innerShdw>
              </a:effectLst>
              <a:latin typeface="Arial" panose="020B0604020202020204" pitchFamily="34" charset="0"/>
              <a:cs typeface="Arial" panose="020B0604020202020204" pitchFamily="34" charset="0"/>
            </a:rPr>
            <a:t>TESORERO MUNICIPAL</a:t>
          </a:r>
        </a:p>
        <a:p>
          <a:pPr algn="ctr"/>
          <a:endParaRPr lang="es-ES" sz="800" b="1" cap="none" spc="0">
            <a:ln w="1905"/>
            <a:solidFill>
              <a:schemeClr val="tx1"/>
            </a:solidFill>
            <a:effectLst>
              <a:innerShdw blurRad="69850" dist="43180" dir="5400000">
                <a:srgbClr val="000000">
                  <a:alpha val="65000"/>
                </a:srgbClr>
              </a:innerShdw>
            </a:effectLst>
            <a:latin typeface="Arial" panose="020B0604020202020204" pitchFamily="34" charset="0"/>
            <a:cs typeface="Arial" panose="020B0604020202020204" pitchFamily="34" charset="0"/>
          </a:endParaRPr>
        </a:p>
        <a:p>
          <a:pPr algn="ctr"/>
          <a:endParaRPr lang="es-ES" sz="800" b="1" cap="none" spc="0">
            <a:ln w="1905"/>
            <a:solidFill>
              <a:schemeClr val="tx1"/>
            </a:solidFill>
            <a:effectLst>
              <a:innerShdw blurRad="69850" dist="43180" dir="5400000">
                <a:srgbClr val="000000">
                  <a:alpha val="65000"/>
                </a:srgbClr>
              </a:innerShdw>
            </a:effectLst>
            <a:latin typeface="Arial" panose="020B0604020202020204" pitchFamily="34" charset="0"/>
            <a:ea typeface="+mn-ea"/>
            <a:cs typeface="Arial" panose="020B0604020202020204" pitchFamily="34" charset="0"/>
          </a:endParaRPr>
        </a:p>
      </xdr:txBody>
    </xdr:sp>
    <xdr:clientData/>
  </xdr:oneCellAnchor>
  <xdr:twoCellAnchor>
    <xdr:from>
      <xdr:col>13</xdr:col>
      <xdr:colOff>338667</xdr:colOff>
      <xdr:row>273</xdr:row>
      <xdr:rowOff>127000</xdr:rowOff>
    </xdr:from>
    <xdr:to>
      <xdr:col>15</xdr:col>
      <xdr:colOff>635000</xdr:colOff>
      <xdr:row>276</xdr:row>
      <xdr:rowOff>116416</xdr:rowOff>
    </xdr:to>
    <xdr:sp macro="" textlink="">
      <xdr:nvSpPr>
        <xdr:cNvPr id="3" name="CuadroTexto 2"/>
        <xdr:cNvSpPr txBox="1"/>
      </xdr:nvSpPr>
      <xdr:spPr>
        <a:xfrm>
          <a:off x="6244167" y="43613917"/>
          <a:ext cx="1354666" cy="4339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MX" sz="1100"/>
        </a:p>
      </xdr:txBody>
    </xdr:sp>
    <xdr:clientData/>
  </xdr:twoCellAnchor>
  <xdr:twoCellAnchor>
    <xdr:from>
      <xdr:col>13</xdr:col>
      <xdr:colOff>455083</xdr:colOff>
      <xdr:row>293</xdr:row>
      <xdr:rowOff>0</xdr:rowOff>
    </xdr:from>
    <xdr:to>
      <xdr:col>15</xdr:col>
      <xdr:colOff>666750</xdr:colOff>
      <xdr:row>296</xdr:row>
      <xdr:rowOff>10583</xdr:rowOff>
    </xdr:to>
    <xdr:sp macro="" textlink="">
      <xdr:nvSpPr>
        <xdr:cNvPr id="8" name="CuadroTexto 7"/>
        <xdr:cNvSpPr txBox="1"/>
      </xdr:nvSpPr>
      <xdr:spPr>
        <a:xfrm>
          <a:off x="6360583" y="46450250"/>
          <a:ext cx="1270000" cy="4550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MX" sz="1100"/>
        </a:p>
      </xdr:txBody>
    </xdr:sp>
    <xdr:clientData/>
  </xdr:twoCellAnchor>
  <xdr:twoCellAnchor>
    <xdr:from>
      <xdr:col>14</xdr:col>
      <xdr:colOff>105833</xdr:colOff>
      <xdr:row>333</xdr:row>
      <xdr:rowOff>21166</xdr:rowOff>
    </xdr:from>
    <xdr:to>
      <xdr:col>15</xdr:col>
      <xdr:colOff>635000</xdr:colOff>
      <xdr:row>336</xdr:row>
      <xdr:rowOff>84666</xdr:rowOff>
    </xdr:to>
    <xdr:sp macro="" textlink="">
      <xdr:nvSpPr>
        <xdr:cNvPr id="10" name="CuadroTexto 9"/>
        <xdr:cNvSpPr txBox="1"/>
      </xdr:nvSpPr>
      <xdr:spPr>
        <a:xfrm>
          <a:off x="6540500" y="52398083"/>
          <a:ext cx="1058333" cy="508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MX" sz="1100"/>
        </a:p>
      </xdr:txBody>
    </xdr:sp>
    <xdr:clientData/>
  </xdr:twoCellAnchor>
  <xdr:twoCellAnchor editAs="oneCell">
    <xdr:from>
      <xdr:col>1</xdr:col>
      <xdr:colOff>39687</xdr:colOff>
      <xdr:row>272</xdr:row>
      <xdr:rowOff>47625</xdr:rowOff>
    </xdr:from>
    <xdr:to>
      <xdr:col>15</xdr:col>
      <xdr:colOff>513291</xdr:colOff>
      <xdr:row>291</xdr:row>
      <xdr:rowOff>63500</xdr:rowOff>
    </xdr:to>
    <xdr:pic>
      <xdr:nvPicPr>
        <xdr:cNvPr id="5" name="Imagen 4"/>
        <xdr:cNvPicPr>
          <a:picLocks noChangeAspect="1"/>
        </xdr:cNvPicPr>
      </xdr:nvPicPr>
      <xdr:blipFill rotWithShape="1">
        <a:blip xmlns:r="http://schemas.openxmlformats.org/officeDocument/2006/relationships" r:embed="rId1"/>
        <a:srcRect l="13008" t="24665" r="15934" b="25880"/>
        <a:stretch/>
      </xdr:blipFill>
      <xdr:spPr>
        <a:xfrm>
          <a:off x="47625" y="44481750"/>
          <a:ext cx="7363354" cy="2881313"/>
        </a:xfrm>
        <a:prstGeom prst="rect">
          <a:avLst/>
        </a:prstGeom>
      </xdr:spPr>
    </xdr:pic>
    <xdr:clientData/>
  </xdr:twoCellAnchor>
  <xdr:twoCellAnchor editAs="oneCell">
    <xdr:from>
      <xdr:col>1</xdr:col>
      <xdr:colOff>95249</xdr:colOff>
      <xdr:row>291</xdr:row>
      <xdr:rowOff>87311</xdr:rowOff>
    </xdr:from>
    <xdr:to>
      <xdr:col>15</xdr:col>
      <xdr:colOff>682625</xdr:colOff>
      <xdr:row>318</xdr:row>
      <xdr:rowOff>103188</xdr:rowOff>
    </xdr:to>
    <xdr:pic>
      <xdr:nvPicPr>
        <xdr:cNvPr id="6" name="Imagen 5"/>
        <xdr:cNvPicPr>
          <a:picLocks noChangeAspect="1"/>
        </xdr:cNvPicPr>
      </xdr:nvPicPr>
      <xdr:blipFill rotWithShape="1">
        <a:blip xmlns:r="http://schemas.openxmlformats.org/officeDocument/2006/relationships" r:embed="rId2"/>
        <a:srcRect l="12479" t="14416" r="15897" b="13829"/>
        <a:stretch/>
      </xdr:blipFill>
      <xdr:spPr>
        <a:xfrm>
          <a:off x="103187" y="47386874"/>
          <a:ext cx="7477126" cy="4087814"/>
        </a:xfrm>
        <a:prstGeom prst="rect">
          <a:avLst/>
        </a:prstGeom>
      </xdr:spPr>
    </xdr:pic>
    <xdr:clientData/>
  </xdr:twoCellAnchor>
  <xdr:twoCellAnchor editAs="oneCell">
    <xdr:from>
      <xdr:col>1</xdr:col>
      <xdr:colOff>158749</xdr:colOff>
      <xdr:row>318</xdr:row>
      <xdr:rowOff>111125</xdr:rowOff>
    </xdr:from>
    <xdr:to>
      <xdr:col>15</xdr:col>
      <xdr:colOff>693056</xdr:colOff>
      <xdr:row>338</xdr:row>
      <xdr:rowOff>47625</xdr:rowOff>
    </xdr:to>
    <xdr:pic>
      <xdr:nvPicPr>
        <xdr:cNvPr id="7" name="Imagen 6"/>
        <xdr:cNvPicPr>
          <a:picLocks noChangeAspect="1"/>
        </xdr:cNvPicPr>
      </xdr:nvPicPr>
      <xdr:blipFill rotWithShape="1">
        <a:blip xmlns:r="http://schemas.openxmlformats.org/officeDocument/2006/relationships" r:embed="rId3"/>
        <a:srcRect l="12953" t="20870" r="15856" b="28406"/>
        <a:stretch/>
      </xdr:blipFill>
      <xdr:spPr>
        <a:xfrm>
          <a:off x="166687" y="51482625"/>
          <a:ext cx="7424057" cy="29527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543"/>
  <sheetViews>
    <sheetView tabSelected="1" topLeftCell="A515" zoomScale="120" zoomScaleNormal="120" zoomScaleSheetLayoutView="100" workbookViewId="0">
      <selection activeCell="I519" sqref="I519"/>
    </sheetView>
  </sheetViews>
  <sheetFormatPr baseColWidth="10" defaultColWidth="9.33203125" defaultRowHeight="12" customHeight="1" x14ac:dyDescent="0.2"/>
  <cols>
    <col min="1" max="1" width="0.1640625" style="7" customWidth="1"/>
    <col min="2" max="2" width="4.1640625" style="7" customWidth="1"/>
    <col min="3" max="3" width="6.33203125" style="7" customWidth="1"/>
    <col min="4" max="15" width="9.1640625" style="7" customWidth="1"/>
    <col min="16" max="16" width="13.33203125" style="7" bestFit="1" customWidth="1"/>
    <col min="17" max="18" width="9.33203125" style="7"/>
    <col min="19" max="19" width="12.33203125" style="7" customWidth="1"/>
    <col min="20" max="16384" width="9.33203125" style="7"/>
  </cols>
  <sheetData>
    <row r="1" spans="1:16" s="48" customFormat="1" ht="12" customHeight="1" x14ac:dyDescent="0.2">
      <c r="A1" s="240" t="s">
        <v>273</v>
      </c>
      <c r="B1" s="241"/>
      <c r="C1" s="241"/>
      <c r="D1" s="241"/>
      <c r="E1" s="241"/>
      <c r="F1" s="241"/>
      <c r="G1" s="241"/>
      <c r="H1" s="241"/>
      <c r="I1" s="241"/>
      <c r="J1" s="241"/>
      <c r="K1" s="241"/>
      <c r="L1" s="241"/>
      <c r="M1" s="241"/>
      <c r="N1" s="241"/>
      <c r="O1" s="241"/>
      <c r="P1" s="242"/>
    </row>
    <row r="2" spans="1:16" ht="12" customHeight="1" x14ac:dyDescent="0.2">
      <c r="A2" s="59"/>
      <c r="B2" s="31"/>
      <c r="C2" s="31"/>
      <c r="D2" s="31"/>
      <c r="E2" s="31"/>
      <c r="F2" s="31"/>
      <c r="G2" s="31"/>
      <c r="H2" s="31"/>
      <c r="I2" s="31"/>
      <c r="J2" s="31"/>
      <c r="K2" s="31"/>
      <c r="L2" s="31"/>
      <c r="M2" s="31"/>
      <c r="N2" s="31"/>
      <c r="O2" s="31"/>
      <c r="P2" s="60"/>
    </row>
    <row r="3" spans="1:16" x14ac:dyDescent="0.2">
      <c r="A3" s="61"/>
      <c r="B3" s="243" t="s">
        <v>135</v>
      </c>
      <c r="C3" s="243"/>
      <c r="D3" s="243"/>
      <c r="E3" s="243"/>
      <c r="F3" s="243"/>
      <c r="G3" s="243"/>
      <c r="H3" s="243"/>
      <c r="I3" s="243"/>
      <c r="J3" s="243"/>
      <c r="K3" s="243"/>
      <c r="L3" s="243"/>
      <c r="M3" s="243"/>
      <c r="N3" s="243"/>
      <c r="O3" s="243"/>
      <c r="P3" s="244"/>
    </row>
    <row r="4" spans="1:16" x14ac:dyDescent="0.2">
      <c r="A4" s="61"/>
      <c r="B4" s="243"/>
      <c r="C4" s="243"/>
      <c r="D4" s="243"/>
      <c r="E4" s="243"/>
      <c r="F4" s="243"/>
      <c r="G4" s="243"/>
      <c r="H4" s="243"/>
      <c r="I4" s="243"/>
      <c r="J4" s="243"/>
      <c r="K4" s="243"/>
      <c r="L4" s="243"/>
      <c r="M4" s="243"/>
      <c r="N4" s="243"/>
      <c r="O4" s="243"/>
      <c r="P4" s="244"/>
    </row>
    <row r="5" spans="1:16" x14ac:dyDescent="0.2">
      <c r="A5" s="61"/>
      <c r="B5" s="243"/>
      <c r="C5" s="243"/>
      <c r="D5" s="243"/>
      <c r="E5" s="243"/>
      <c r="F5" s="243"/>
      <c r="G5" s="243"/>
      <c r="H5" s="243"/>
      <c r="I5" s="243"/>
      <c r="J5" s="243"/>
      <c r="K5" s="243"/>
      <c r="L5" s="243"/>
      <c r="M5" s="243"/>
      <c r="N5" s="243"/>
      <c r="O5" s="243"/>
      <c r="P5" s="244"/>
    </row>
    <row r="6" spans="1:16" x14ac:dyDescent="0.2">
      <c r="A6" s="61"/>
      <c r="B6" s="243"/>
      <c r="C6" s="243"/>
      <c r="D6" s="243"/>
      <c r="E6" s="243"/>
      <c r="F6" s="243"/>
      <c r="G6" s="243"/>
      <c r="H6" s="243"/>
      <c r="I6" s="243"/>
      <c r="J6" s="243"/>
      <c r="K6" s="243"/>
      <c r="L6" s="243"/>
      <c r="M6" s="243"/>
      <c r="N6" s="243"/>
      <c r="O6" s="243"/>
      <c r="P6" s="244"/>
    </row>
    <row r="7" spans="1:16" x14ac:dyDescent="0.2">
      <c r="A7" s="61"/>
      <c r="B7" s="243"/>
      <c r="C7" s="243"/>
      <c r="D7" s="243"/>
      <c r="E7" s="243"/>
      <c r="F7" s="243"/>
      <c r="G7" s="243"/>
      <c r="H7" s="243"/>
      <c r="I7" s="243"/>
      <c r="J7" s="243"/>
      <c r="K7" s="243"/>
      <c r="L7" s="243"/>
      <c r="M7" s="243"/>
      <c r="N7" s="243"/>
      <c r="O7" s="243"/>
      <c r="P7" s="244"/>
    </row>
    <row r="8" spans="1:16" ht="14.25" customHeight="1" x14ac:dyDescent="0.2">
      <c r="A8" s="61"/>
      <c r="B8" s="52"/>
      <c r="C8" s="52"/>
      <c r="D8" s="52"/>
      <c r="E8" s="52"/>
      <c r="F8" s="52"/>
      <c r="G8" s="52"/>
      <c r="H8" s="52"/>
      <c r="I8" s="52"/>
      <c r="J8" s="52"/>
      <c r="K8" s="52"/>
      <c r="L8" s="52"/>
      <c r="M8" s="52"/>
      <c r="N8" s="52"/>
      <c r="O8" s="52"/>
      <c r="P8" s="62"/>
    </row>
    <row r="9" spans="1:16" ht="12" customHeight="1" x14ac:dyDescent="0.2">
      <c r="A9" s="61"/>
      <c r="B9" s="38" t="s">
        <v>4</v>
      </c>
      <c r="C9" s="34" t="s">
        <v>3</v>
      </c>
      <c r="D9" s="39"/>
      <c r="E9" s="39"/>
      <c r="F9" s="39"/>
      <c r="G9" s="39"/>
      <c r="H9" s="39"/>
      <c r="I9" s="39"/>
      <c r="J9" s="39"/>
      <c r="K9" s="39"/>
      <c r="L9" s="39"/>
      <c r="M9" s="39"/>
      <c r="N9" s="39"/>
      <c r="O9" s="39"/>
      <c r="P9" s="63"/>
    </row>
    <row r="10" spans="1:16" ht="12" customHeight="1" x14ac:dyDescent="0.2">
      <c r="A10" s="61"/>
      <c r="B10" s="38" t="s">
        <v>5</v>
      </c>
      <c r="C10" s="34" t="s">
        <v>6</v>
      </c>
      <c r="D10" s="39"/>
      <c r="E10" s="39"/>
      <c r="F10" s="39"/>
      <c r="G10" s="39"/>
      <c r="H10" s="39"/>
      <c r="I10" s="39"/>
      <c r="J10" s="39"/>
      <c r="K10" s="39"/>
      <c r="L10" s="39"/>
      <c r="M10" s="39"/>
      <c r="N10" s="39"/>
      <c r="O10" s="39"/>
      <c r="P10" s="63"/>
    </row>
    <row r="11" spans="1:16" ht="12" customHeight="1" x14ac:dyDescent="0.2">
      <c r="A11" s="61"/>
      <c r="B11" s="38" t="s">
        <v>7</v>
      </c>
      <c r="C11" s="34" t="s">
        <v>8</v>
      </c>
      <c r="D11" s="39"/>
      <c r="E11" s="39"/>
      <c r="F11" s="39"/>
      <c r="G11" s="39"/>
      <c r="H11" s="39"/>
      <c r="I11" s="39"/>
      <c r="J11" s="39"/>
      <c r="K11" s="39"/>
      <c r="L11" s="39"/>
      <c r="M11" s="39"/>
      <c r="N11" s="39"/>
      <c r="O11" s="39"/>
      <c r="P11" s="63" t="s">
        <v>255</v>
      </c>
    </row>
    <row r="12" spans="1:16" ht="12" customHeight="1" x14ac:dyDescent="0.2">
      <c r="A12" s="64"/>
      <c r="B12" s="3"/>
      <c r="C12" s="8"/>
      <c r="P12" s="65"/>
    </row>
    <row r="13" spans="1:16" ht="12" customHeight="1" x14ac:dyDescent="0.2">
      <c r="A13" s="120" t="s">
        <v>1</v>
      </c>
      <c r="B13" s="121"/>
      <c r="C13" s="121"/>
      <c r="D13" s="121"/>
      <c r="E13" s="121"/>
      <c r="F13" s="121"/>
      <c r="G13" s="121"/>
      <c r="H13" s="121"/>
      <c r="I13" s="121"/>
      <c r="J13" s="121"/>
      <c r="K13" s="121"/>
      <c r="L13" s="121"/>
      <c r="M13" s="121"/>
      <c r="N13" s="121"/>
      <c r="O13" s="121"/>
      <c r="P13" s="122"/>
    </row>
    <row r="14" spans="1:16" ht="12" customHeight="1" x14ac:dyDescent="0.2">
      <c r="A14" s="66"/>
      <c r="B14" s="5"/>
      <c r="C14" s="5"/>
      <c r="D14" s="5"/>
      <c r="E14" s="5"/>
      <c r="F14" s="5"/>
      <c r="G14" s="5"/>
      <c r="H14" s="5"/>
      <c r="I14" s="5"/>
      <c r="J14" s="5"/>
      <c r="K14" s="5"/>
      <c r="L14" s="5"/>
      <c r="M14" s="5"/>
      <c r="N14" s="5"/>
      <c r="O14" s="5"/>
      <c r="P14" s="65"/>
    </row>
    <row r="15" spans="1:16" ht="12" customHeight="1" x14ac:dyDescent="0.2">
      <c r="A15" s="64"/>
      <c r="B15" s="4" t="s">
        <v>29</v>
      </c>
      <c r="C15" s="4" t="s">
        <v>9</v>
      </c>
      <c r="D15" s="4"/>
      <c r="E15" s="4"/>
      <c r="F15" s="4"/>
      <c r="G15" s="4"/>
      <c r="H15" s="4"/>
      <c r="I15" s="4"/>
      <c r="J15" s="4"/>
      <c r="K15" s="4"/>
      <c r="L15" s="4"/>
      <c r="M15" s="4"/>
      <c r="N15" s="4"/>
      <c r="O15" s="4"/>
      <c r="P15" s="67"/>
    </row>
    <row r="16" spans="1:16" ht="12" customHeight="1" x14ac:dyDescent="0.2">
      <c r="A16" s="64"/>
      <c r="B16" s="4"/>
      <c r="C16" s="4"/>
      <c r="D16" s="4"/>
      <c r="E16" s="4"/>
      <c r="F16" s="4"/>
      <c r="G16" s="4"/>
      <c r="H16" s="4"/>
      <c r="I16" s="4"/>
      <c r="J16" s="4"/>
      <c r="K16" s="4"/>
      <c r="L16" s="4"/>
      <c r="M16" s="4"/>
      <c r="N16" s="4"/>
      <c r="O16" s="4"/>
      <c r="P16" s="67"/>
    </row>
    <row r="17" spans="1:17" ht="12" customHeight="1" x14ac:dyDescent="0.2">
      <c r="A17" s="68"/>
      <c r="B17" s="2" t="s">
        <v>0</v>
      </c>
      <c r="C17" s="4"/>
      <c r="D17" s="4"/>
      <c r="E17" s="4"/>
      <c r="F17" s="4"/>
      <c r="G17" s="4"/>
      <c r="H17" s="4"/>
      <c r="I17" s="4"/>
      <c r="J17" s="4"/>
      <c r="K17" s="4"/>
      <c r="L17" s="4"/>
      <c r="M17" s="4"/>
      <c r="N17" s="4"/>
      <c r="O17" s="4"/>
      <c r="P17" s="67"/>
    </row>
    <row r="18" spans="1:17" ht="12" customHeight="1" x14ac:dyDescent="0.2">
      <c r="A18" s="64"/>
      <c r="B18" s="69" t="s">
        <v>97</v>
      </c>
      <c r="C18" s="2" t="s">
        <v>10</v>
      </c>
      <c r="P18" s="65"/>
    </row>
    <row r="19" spans="1:17" ht="12" customHeight="1" x14ac:dyDescent="0.2">
      <c r="A19" s="64"/>
      <c r="B19" s="69"/>
      <c r="C19" s="2"/>
      <c r="P19" s="65"/>
    </row>
    <row r="20" spans="1:17" ht="12" customHeight="1" x14ac:dyDescent="0.2">
      <c r="A20" s="70"/>
      <c r="B20" s="40" t="s">
        <v>45</v>
      </c>
      <c r="C20" s="135" t="s">
        <v>274</v>
      </c>
      <c r="D20" s="135"/>
      <c r="E20" s="135"/>
      <c r="F20" s="135"/>
      <c r="G20" s="135"/>
      <c r="H20" s="135"/>
      <c r="I20" s="135"/>
      <c r="J20" s="135"/>
      <c r="K20" s="135"/>
      <c r="L20" s="135"/>
      <c r="M20" s="135"/>
      <c r="N20" s="135"/>
      <c r="O20" s="135"/>
      <c r="P20" s="136"/>
    </row>
    <row r="21" spans="1:17" ht="84" customHeight="1" x14ac:dyDescent="0.2">
      <c r="A21" s="64"/>
      <c r="B21" s="35"/>
      <c r="C21" s="135"/>
      <c r="D21" s="135"/>
      <c r="E21" s="135"/>
      <c r="F21" s="135"/>
      <c r="G21" s="135"/>
      <c r="H21" s="135"/>
      <c r="I21" s="135"/>
      <c r="J21" s="135"/>
      <c r="K21" s="135"/>
      <c r="L21" s="135"/>
      <c r="M21" s="135"/>
      <c r="N21" s="135"/>
      <c r="O21" s="135"/>
      <c r="P21" s="136"/>
    </row>
    <row r="22" spans="1:17" ht="12" customHeight="1" x14ac:dyDescent="0.2">
      <c r="A22" s="64"/>
      <c r="B22" s="17"/>
      <c r="C22" s="17"/>
      <c r="D22" s="17"/>
      <c r="E22" s="17"/>
      <c r="F22" s="17"/>
      <c r="G22" s="17"/>
      <c r="H22" s="17"/>
      <c r="I22" s="17"/>
      <c r="J22" s="17"/>
      <c r="K22" s="17"/>
      <c r="L22" s="17"/>
      <c r="M22" s="17"/>
      <c r="N22" s="17"/>
      <c r="O22" s="17"/>
      <c r="P22" s="71"/>
      <c r="Q22" s="17"/>
    </row>
    <row r="23" spans="1:17" ht="12" customHeight="1" x14ac:dyDescent="0.2">
      <c r="A23" s="64"/>
      <c r="B23" s="17"/>
      <c r="C23" s="72" t="s">
        <v>98</v>
      </c>
      <c r="D23" s="10"/>
      <c r="E23" s="10"/>
      <c r="F23" s="10"/>
      <c r="G23" s="10"/>
      <c r="H23" s="10"/>
      <c r="I23" s="10"/>
      <c r="J23" s="10"/>
      <c r="K23" s="10"/>
      <c r="L23" s="10"/>
      <c r="M23" s="10"/>
      <c r="N23" s="10"/>
      <c r="O23" s="10"/>
      <c r="P23" s="73"/>
    </row>
    <row r="24" spans="1:17" ht="12" customHeight="1" x14ac:dyDescent="0.2">
      <c r="A24" s="64"/>
      <c r="B24" s="17"/>
      <c r="C24" s="10"/>
      <c r="D24" s="179" t="s">
        <v>99</v>
      </c>
      <c r="E24" s="179"/>
      <c r="F24" s="179"/>
      <c r="G24" s="179"/>
      <c r="H24" s="179"/>
      <c r="I24" s="179"/>
      <c r="J24" s="180">
        <v>2023</v>
      </c>
      <c r="K24" s="180"/>
      <c r="L24" s="180"/>
      <c r="P24" s="65"/>
    </row>
    <row r="25" spans="1:17" ht="12" customHeight="1" x14ac:dyDescent="0.2">
      <c r="A25" s="64"/>
      <c r="B25" s="17"/>
      <c r="C25" s="10"/>
      <c r="D25" s="226" t="s">
        <v>142</v>
      </c>
      <c r="E25" s="226"/>
      <c r="F25" s="226"/>
      <c r="G25" s="226"/>
      <c r="H25" s="226"/>
      <c r="I25" s="226"/>
      <c r="J25" s="227">
        <v>10714697.390000001</v>
      </c>
      <c r="K25" s="228"/>
      <c r="L25" s="228"/>
      <c r="P25" s="65"/>
    </row>
    <row r="26" spans="1:17" ht="12" customHeight="1" x14ac:dyDescent="0.2">
      <c r="A26" s="64"/>
      <c r="B26" s="17"/>
      <c r="C26" s="10"/>
      <c r="D26" s="226" t="s">
        <v>262</v>
      </c>
      <c r="E26" s="226"/>
      <c r="F26" s="226"/>
      <c r="G26" s="226"/>
      <c r="H26" s="226"/>
      <c r="I26" s="226"/>
      <c r="J26" s="227">
        <v>238710.81</v>
      </c>
      <c r="K26" s="228"/>
      <c r="L26" s="228"/>
      <c r="P26" s="65"/>
    </row>
    <row r="27" spans="1:17" ht="12" customHeight="1" x14ac:dyDescent="0.2">
      <c r="A27" s="64"/>
      <c r="B27" s="17"/>
      <c r="C27" s="10"/>
      <c r="D27" s="226" t="s">
        <v>263</v>
      </c>
      <c r="E27" s="226"/>
      <c r="F27" s="226"/>
      <c r="G27" s="226"/>
      <c r="H27" s="226"/>
      <c r="I27" s="226"/>
      <c r="J27" s="227">
        <v>109944</v>
      </c>
      <c r="K27" s="228"/>
      <c r="L27" s="228"/>
      <c r="P27" s="65"/>
    </row>
    <row r="28" spans="1:17" ht="12" customHeight="1" x14ac:dyDescent="0.2">
      <c r="A28" s="64"/>
      <c r="B28" s="17"/>
      <c r="C28" s="10"/>
      <c r="D28" s="226" t="s">
        <v>143</v>
      </c>
      <c r="E28" s="226"/>
      <c r="F28" s="226"/>
      <c r="G28" s="226"/>
      <c r="H28" s="226"/>
      <c r="I28" s="226"/>
      <c r="J28" s="227">
        <v>0</v>
      </c>
      <c r="K28" s="228"/>
      <c r="L28" s="228"/>
      <c r="P28" s="65"/>
    </row>
    <row r="29" spans="1:17" ht="12" customHeight="1" x14ac:dyDescent="0.2">
      <c r="A29" s="64"/>
      <c r="B29" s="17"/>
      <c r="C29" s="10"/>
      <c r="D29" s="226" t="s">
        <v>144</v>
      </c>
      <c r="E29" s="226"/>
      <c r="F29" s="226"/>
      <c r="G29" s="226"/>
      <c r="H29" s="226"/>
      <c r="I29" s="226"/>
      <c r="J29" s="227">
        <v>0</v>
      </c>
      <c r="K29" s="228"/>
      <c r="L29" s="228"/>
      <c r="P29" s="65"/>
    </row>
    <row r="30" spans="1:17" ht="12" customHeight="1" x14ac:dyDescent="0.2">
      <c r="A30" s="64"/>
      <c r="B30" s="17"/>
      <c r="C30" s="10"/>
      <c r="D30" s="167" t="s">
        <v>100</v>
      </c>
      <c r="E30" s="168"/>
      <c r="F30" s="168"/>
      <c r="G30" s="168"/>
      <c r="H30" s="168"/>
      <c r="I30" s="169"/>
      <c r="J30" s="256">
        <f>SUM(J25:L29)</f>
        <v>11063352.200000001</v>
      </c>
      <c r="K30" s="257"/>
      <c r="L30" s="257"/>
      <c r="P30" s="65"/>
      <c r="Q30" s="7" t="s">
        <v>255</v>
      </c>
    </row>
    <row r="31" spans="1:17" ht="12" customHeight="1" x14ac:dyDescent="0.2">
      <c r="A31" s="64"/>
      <c r="B31" s="17"/>
      <c r="C31" s="10"/>
      <c r="D31" s="10"/>
      <c r="E31" s="10"/>
      <c r="F31" s="10"/>
      <c r="G31" s="10"/>
      <c r="H31" s="10"/>
      <c r="I31" s="10"/>
      <c r="J31" s="10"/>
      <c r="K31" s="10"/>
      <c r="L31" s="10"/>
      <c r="M31" s="10"/>
      <c r="N31" s="10"/>
      <c r="O31" s="10"/>
      <c r="P31" s="73"/>
    </row>
    <row r="32" spans="1:17" ht="12" customHeight="1" x14ac:dyDescent="0.2">
      <c r="A32" s="64"/>
      <c r="B32" s="17"/>
      <c r="C32" s="74" t="s">
        <v>101</v>
      </c>
      <c r="D32" s="10"/>
      <c r="E32" s="10"/>
      <c r="F32" s="10"/>
      <c r="G32" s="10"/>
      <c r="H32" s="10"/>
      <c r="I32" s="10"/>
      <c r="J32" s="10"/>
      <c r="K32" s="10"/>
      <c r="L32" s="10"/>
      <c r="M32" s="10"/>
      <c r="N32" s="10"/>
      <c r="O32" s="10"/>
      <c r="P32" s="73"/>
    </row>
    <row r="33" spans="1:16" ht="12" customHeight="1" x14ac:dyDescent="0.2">
      <c r="A33" s="64"/>
      <c r="B33" s="17"/>
      <c r="C33" s="74"/>
      <c r="D33" s="10"/>
      <c r="E33" s="10"/>
      <c r="F33" s="10"/>
      <c r="G33" s="10"/>
      <c r="H33" s="10"/>
      <c r="I33" s="10"/>
      <c r="J33" s="10"/>
      <c r="K33" s="10"/>
      <c r="L33" s="10"/>
      <c r="M33" s="10"/>
      <c r="N33" s="10"/>
      <c r="O33" s="10"/>
      <c r="P33" s="73"/>
    </row>
    <row r="34" spans="1:16" ht="12" customHeight="1" x14ac:dyDescent="0.2">
      <c r="A34" s="64"/>
      <c r="B34" s="17"/>
      <c r="C34" s="75" t="s">
        <v>256</v>
      </c>
      <c r="D34" s="10"/>
      <c r="E34" s="10"/>
      <c r="F34" s="10"/>
      <c r="G34" s="10"/>
      <c r="H34" s="10"/>
      <c r="I34" s="10"/>
      <c r="J34" s="10"/>
      <c r="K34" s="10"/>
      <c r="L34" s="10"/>
      <c r="M34" s="10"/>
      <c r="N34" s="10"/>
      <c r="O34" s="10"/>
      <c r="P34" s="73"/>
    </row>
    <row r="35" spans="1:16" ht="12" customHeight="1" x14ac:dyDescent="0.2">
      <c r="A35" s="64"/>
      <c r="B35" s="17"/>
      <c r="C35" s="10"/>
      <c r="D35" s="10"/>
      <c r="E35" s="10"/>
      <c r="F35" s="10"/>
      <c r="G35" s="10"/>
      <c r="H35" s="10"/>
      <c r="I35" s="10"/>
      <c r="J35" s="10"/>
      <c r="K35" s="10"/>
      <c r="L35" s="10"/>
      <c r="M35" s="10"/>
      <c r="N35" s="10"/>
      <c r="O35" s="10"/>
      <c r="P35" s="73"/>
    </row>
    <row r="36" spans="1:16" ht="12" customHeight="1" x14ac:dyDescent="0.2">
      <c r="A36" s="64"/>
      <c r="B36" s="17"/>
      <c r="C36" s="10"/>
      <c r="D36" s="10"/>
      <c r="E36" s="10"/>
      <c r="F36" s="179" t="s">
        <v>102</v>
      </c>
      <c r="G36" s="179"/>
      <c r="H36" s="179"/>
      <c r="I36" s="179"/>
      <c r="J36" s="179"/>
      <c r="K36" s="180" t="s">
        <v>103</v>
      </c>
      <c r="L36" s="180"/>
      <c r="M36" s="180"/>
      <c r="O36" s="10"/>
      <c r="P36" s="73"/>
    </row>
    <row r="37" spans="1:16" ht="12" customHeight="1" x14ac:dyDescent="0.2">
      <c r="A37" s="64"/>
      <c r="B37" s="17"/>
      <c r="C37" s="10"/>
      <c r="D37" s="10"/>
      <c r="E37" s="10"/>
      <c r="F37" s="226" t="s">
        <v>145</v>
      </c>
      <c r="G37" s="226"/>
      <c r="H37" s="226"/>
      <c r="I37" s="226"/>
      <c r="J37" s="226"/>
      <c r="K37" s="227">
        <v>980052.8</v>
      </c>
      <c r="L37" s="228"/>
      <c r="M37" s="228"/>
      <c r="O37" s="10"/>
      <c r="P37" s="73"/>
    </row>
    <row r="38" spans="1:16" ht="12" customHeight="1" x14ac:dyDescent="0.2">
      <c r="A38" s="64"/>
      <c r="B38" s="17"/>
      <c r="C38" s="10"/>
      <c r="D38" s="10"/>
      <c r="E38" s="10"/>
      <c r="F38" s="226" t="s">
        <v>146</v>
      </c>
      <c r="G38" s="226"/>
      <c r="H38" s="226"/>
      <c r="I38" s="226"/>
      <c r="J38" s="226"/>
      <c r="K38" s="227">
        <f>8992500.3+628464.24</f>
        <v>9620964.540000001</v>
      </c>
      <c r="L38" s="228"/>
      <c r="M38" s="228"/>
      <c r="O38" s="10"/>
      <c r="P38" s="73"/>
    </row>
    <row r="39" spans="1:16" ht="12" customHeight="1" x14ac:dyDescent="0.2">
      <c r="A39" s="64"/>
      <c r="B39" s="17"/>
      <c r="C39" s="10"/>
      <c r="D39" s="10"/>
      <c r="E39" s="10"/>
      <c r="F39" s="226" t="s">
        <v>147</v>
      </c>
      <c r="G39" s="226"/>
      <c r="H39" s="226"/>
      <c r="I39" s="226"/>
      <c r="J39" s="226"/>
      <c r="K39" s="227">
        <v>113680.05</v>
      </c>
      <c r="L39" s="228"/>
      <c r="M39" s="228"/>
      <c r="O39" s="10"/>
      <c r="P39" s="73"/>
    </row>
    <row r="40" spans="1:16" ht="12" customHeight="1" x14ac:dyDescent="0.2">
      <c r="A40" s="64"/>
      <c r="B40" s="17"/>
      <c r="C40" s="10"/>
      <c r="D40" s="10"/>
      <c r="E40" s="10"/>
      <c r="F40" s="167" t="s">
        <v>100</v>
      </c>
      <c r="G40" s="168"/>
      <c r="H40" s="168"/>
      <c r="I40" s="168"/>
      <c r="J40" s="169"/>
      <c r="K40" s="170">
        <f>SUM(K37:M39)</f>
        <v>10714697.390000002</v>
      </c>
      <c r="L40" s="171"/>
      <c r="M40" s="172"/>
      <c r="O40" s="10"/>
      <c r="P40" s="73"/>
    </row>
    <row r="41" spans="1:16" ht="12" customHeight="1" x14ac:dyDescent="0.2">
      <c r="A41" s="64"/>
      <c r="B41" s="17"/>
      <c r="C41" s="10"/>
      <c r="D41" s="10"/>
      <c r="E41" s="10"/>
      <c r="F41" s="10"/>
      <c r="G41" s="10"/>
      <c r="H41" s="10"/>
      <c r="I41" s="10"/>
      <c r="J41" s="10"/>
      <c r="K41" s="10"/>
      <c r="L41" s="10"/>
      <c r="M41" s="10"/>
      <c r="N41" s="10"/>
      <c r="O41" s="10"/>
      <c r="P41" s="73"/>
    </row>
    <row r="42" spans="1:16" ht="12" customHeight="1" x14ac:dyDescent="0.2">
      <c r="A42" s="64"/>
      <c r="B42" s="17"/>
      <c r="C42" s="10"/>
      <c r="D42" s="10"/>
      <c r="E42" s="10"/>
      <c r="F42" s="10"/>
      <c r="G42" s="10"/>
      <c r="H42" s="10"/>
      <c r="I42" s="10"/>
      <c r="J42" s="10"/>
      <c r="K42" s="10"/>
      <c r="L42" s="10"/>
      <c r="M42" s="10"/>
      <c r="N42" s="10"/>
      <c r="O42" s="10"/>
      <c r="P42" s="73"/>
    </row>
    <row r="43" spans="1:16" ht="12" customHeight="1" x14ac:dyDescent="0.2">
      <c r="A43" s="64"/>
      <c r="B43" s="17"/>
      <c r="C43" s="74" t="s">
        <v>104</v>
      </c>
      <c r="D43" s="72"/>
      <c r="E43" s="72"/>
      <c r="F43" s="72"/>
      <c r="G43" s="72"/>
      <c r="H43" s="72"/>
      <c r="I43" s="72"/>
      <c r="J43" s="72"/>
      <c r="K43" s="72"/>
      <c r="L43" s="72"/>
      <c r="M43" s="72"/>
      <c r="N43" s="72"/>
      <c r="O43" s="72"/>
      <c r="P43" s="76"/>
    </row>
    <row r="44" spans="1:16" ht="12" customHeight="1" x14ac:dyDescent="0.2">
      <c r="A44" s="64"/>
      <c r="B44" s="17"/>
      <c r="C44" s="74"/>
      <c r="D44" s="72"/>
      <c r="E44" s="72"/>
      <c r="F44" s="72"/>
      <c r="G44" s="72"/>
      <c r="H44" s="72"/>
      <c r="I44" s="72"/>
      <c r="J44" s="72"/>
      <c r="K44" s="72"/>
      <c r="L44" s="72"/>
      <c r="M44" s="72"/>
      <c r="N44" s="72"/>
      <c r="O44" s="72"/>
      <c r="P44" s="76"/>
    </row>
    <row r="45" spans="1:16" ht="12" customHeight="1" x14ac:dyDescent="0.2">
      <c r="A45" s="64"/>
      <c r="B45" s="17"/>
      <c r="C45" s="254" t="s">
        <v>110</v>
      </c>
      <c r="D45" s="254"/>
      <c r="E45" s="254"/>
      <c r="F45" s="254"/>
      <c r="G45" s="254"/>
      <c r="H45" s="254"/>
      <c r="I45" s="254"/>
      <c r="J45" s="254"/>
      <c r="K45" s="254"/>
      <c r="L45" s="254"/>
      <c r="M45" s="254"/>
      <c r="N45" s="254"/>
      <c r="O45" s="254"/>
      <c r="P45" s="255"/>
    </row>
    <row r="46" spans="1:16" ht="12" customHeight="1" x14ac:dyDescent="0.2">
      <c r="A46" s="64"/>
      <c r="B46" s="17"/>
      <c r="C46" s="10"/>
      <c r="D46" s="10"/>
      <c r="E46" s="10"/>
      <c r="F46" s="10"/>
      <c r="G46" s="10"/>
      <c r="H46" s="10"/>
      <c r="I46" s="10"/>
      <c r="J46" s="10"/>
      <c r="K46" s="10"/>
      <c r="L46" s="10"/>
      <c r="M46" s="10"/>
      <c r="N46" s="10"/>
      <c r="O46" s="10"/>
      <c r="P46" s="73"/>
    </row>
    <row r="47" spans="1:16" ht="12" customHeight="1" x14ac:dyDescent="0.2">
      <c r="A47" s="64"/>
      <c r="B47" s="17"/>
      <c r="C47" s="10"/>
      <c r="D47" s="10"/>
      <c r="E47" s="10"/>
      <c r="F47" s="179" t="s">
        <v>179</v>
      </c>
      <c r="G47" s="179"/>
      <c r="H47" s="179"/>
      <c r="I47" s="179"/>
      <c r="J47" s="179"/>
      <c r="K47" s="180" t="s">
        <v>103</v>
      </c>
      <c r="L47" s="180"/>
      <c r="M47" s="180"/>
      <c r="O47" s="10"/>
      <c r="P47" s="73"/>
    </row>
    <row r="48" spans="1:16" ht="12" customHeight="1" x14ac:dyDescent="0.2">
      <c r="A48" s="64"/>
      <c r="B48" s="17"/>
      <c r="C48" s="10"/>
      <c r="D48" s="10"/>
      <c r="E48" s="10"/>
      <c r="F48" s="123" t="s">
        <v>180</v>
      </c>
      <c r="G48" s="123"/>
      <c r="H48" s="123"/>
      <c r="I48" s="123"/>
      <c r="J48" s="123"/>
      <c r="K48" s="124">
        <v>10000</v>
      </c>
      <c r="L48" s="236"/>
      <c r="M48" s="236"/>
      <c r="O48" s="10"/>
      <c r="P48" s="73"/>
    </row>
    <row r="49" spans="1:31" ht="12" customHeight="1" x14ac:dyDescent="0.2">
      <c r="A49" s="64"/>
      <c r="B49" s="17"/>
      <c r="C49" s="10"/>
      <c r="D49" s="10"/>
      <c r="E49" s="10"/>
      <c r="F49" s="123"/>
      <c r="G49" s="123"/>
      <c r="H49" s="123"/>
      <c r="I49" s="123"/>
      <c r="J49" s="123"/>
      <c r="K49" s="124">
        <v>0</v>
      </c>
      <c r="L49" s="236"/>
      <c r="M49" s="236"/>
      <c r="O49" s="10"/>
      <c r="P49" s="73"/>
    </row>
    <row r="50" spans="1:31" ht="12" customHeight="1" x14ac:dyDescent="0.2">
      <c r="A50" s="64"/>
      <c r="B50" s="17"/>
      <c r="C50" s="10"/>
      <c r="D50" s="10"/>
      <c r="E50" s="10"/>
      <c r="F50" s="140" t="s">
        <v>100</v>
      </c>
      <c r="G50" s="141"/>
      <c r="H50" s="141"/>
      <c r="I50" s="141"/>
      <c r="J50" s="142"/>
      <c r="K50" s="237">
        <f>SUM(K48:M49)</f>
        <v>10000</v>
      </c>
      <c r="L50" s="238"/>
      <c r="M50" s="239"/>
      <c r="O50" s="10"/>
      <c r="P50" s="73"/>
    </row>
    <row r="51" spans="1:31" ht="12" customHeight="1" x14ac:dyDescent="0.2">
      <c r="A51" s="64"/>
      <c r="B51" s="17"/>
      <c r="C51" s="10"/>
      <c r="D51" s="10"/>
      <c r="E51" s="10"/>
      <c r="F51" s="10"/>
      <c r="G51" s="10"/>
      <c r="H51" s="10"/>
      <c r="I51" s="10"/>
      <c r="J51" s="10"/>
      <c r="K51" s="10"/>
      <c r="L51" s="10"/>
      <c r="M51" s="10"/>
      <c r="N51" s="10"/>
      <c r="O51" s="10"/>
      <c r="P51" s="73"/>
    </row>
    <row r="52" spans="1:31" ht="12" customHeight="1" x14ac:dyDescent="0.2">
      <c r="A52" s="70"/>
      <c r="B52" s="69" t="s">
        <v>97</v>
      </c>
      <c r="C52" s="2" t="s">
        <v>11</v>
      </c>
      <c r="P52" s="65"/>
    </row>
    <row r="53" spans="1:31" ht="12" customHeight="1" x14ac:dyDescent="0.2">
      <c r="A53" s="70"/>
      <c r="B53" s="69"/>
      <c r="C53" s="2"/>
      <c r="P53" s="65"/>
    </row>
    <row r="54" spans="1:31" s="22" customFormat="1" ht="12" customHeight="1" x14ac:dyDescent="0.2">
      <c r="A54" s="77"/>
      <c r="B54" s="33" t="s">
        <v>44</v>
      </c>
      <c r="C54" s="131" t="s">
        <v>275</v>
      </c>
      <c r="D54" s="131"/>
      <c r="E54" s="131"/>
      <c r="F54" s="131"/>
      <c r="G54" s="131"/>
      <c r="H54" s="131"/>
      <c r="I54" s="131"/>
      <c r="J54" s="131"/>
      <c r="K54" s="131"/>
      <c r="L54" s="131"/>
      <c r="M54" s="131"/>
      <c r="N54" s="131"/>
      <c r="O54" s="131"/>
      <c r="P54" s="132"/>
      <c r="S54" s="7"/>
      <c r="T54" s="7"/>
      <c r="U54" s="7"/>
      <c r="V54" s="7"/>
      <c r="W54" s="7"/>
      <c r="X54" s="7"/>
      <c r="Y54" s="7"/>
      <c r="Z54" s="7"/>
      <c r="AA54" s="7"/>
      <c r="AB54" s="7"/>
      <c r="AC54" s="7"/>
      <c r="AD54" s="7"/>
      <c r="AE54" s="7"/>
    </row>
    <row r="55" spans="1:31" s="22" customFormat="1" ht="12" customHeight="1" x14ac:dyDescent="0.2">
      <c r="A55" s="77"/>
      <c r="B55" s="36"/>
      <c r="C55" s="131"/>
      <c r="D55" s="131"/>
      <c r="E55" s="131"/>
      <c r="F55" s="131"/>
      <c r="G55" s="131"/>
      <c r="H55" s="131"/>
      <c r="I55" s="131"/>
      <c r="J55" s="131"/>
      <c r="K55" s="131"/>
      <c r="L55" s="131"/>
      <c r="M55" s="131"/>
      <c r="N55" s="131"/>
      <c r="O55" s="131"/>
      <c r="P55" s="132"/>
      <c r="S55" s="7"/>
      <c r="T55" s="7"/>
      <c r="U55" s="7"/>
      <c r="V55" s="7"/>
      <c r="W55" s="7"/>
      <c r="X55" s="7"/>
      <c r="Y55" s="7"/>
      <c r="Z55" s="7"/>
      <c r="AA55" s="7"/>
      <c r="AB55" s="7"/>
      <c r="AC55" s="7"/>
      <c r="AD55" s="7"/>
      <c r="AE55" s="7"/>
    </row>
    <row r="56" spans="1:31" ht="12" customHeight="1" x14ac:dyDescent="0.2">
      <c r="A56" s="78"/>
      <c r="B56" s="15"/>
      <c r="C56" s="6"/>
      <c r="D56" s="6"/>
      <c r="E56" s="6"/>
      <c r="F56" s="6"/>
      <c r="G56" s="6"/>
      <c r="H56" s="6"/>
      <c r="I56" s="6"/>
      <c r="J56" s="6"/>
      <c r="K56" s="6"/>
      <c r="L56" s="6"/>
      <c r="M56" s="6"/>
      <c r="N56" s="6"/>
      <c r="O56" s="6"/>
      <c r="P56" s="79"/>
    </row>
    <row r="57" spans="1:31" ht="12" customHeight="1" x14ac:dyDescent="0.2">
      <c r="A57" s="78"/>
      <c r="B57" s="15"/>
      <c r="C57" s="219" t="s">
        <v>99</v>
      </c>
      <c r="D57" s="220"/>
      <c r="E57" s="220"/>
      <c r="F57" s="220"/>
      <c r="G57" s="220"/>
      <c r="H57" s="220"/>
      <c r="I57" s="220"/>
      <c r="J57" s="128">
        <v>2023</v>
      </c>
      <c r="K57" s="129"/>
      <c r="L57" s="130"/>
      <c r="P57" s="65"/>
    </row>
    <row r="58" spans="1:31" ht="12" customHeight="1" x14ac:dyDescent="0.2">
      <c r="A58" s="78"/>
      <c r="B58" s="15"/>
      <c r="C58" s="229" t="s">
        <v>141</v>
      </c>
      <c r="D58" s="230"/>
      <c r="E58" s="230"/>
      <c r="F58" s="230"/>
      <c r="G58" s="230"/>
      <c r="H58" s="230"/>
      <c r="I58" s="230"/>
      <c r="J58" s="222">
        <v>0</v>
      </c>
      <c r="K58" s="231"/>
      <c r="L58" s="232"/>
      <c r="P58" s="65"/>
    </row>
    <row r="59" spans="1:31" ht="12" customHeight="1" x14ac:dyDescent="0.2">
      <c r="A59" s="78"/>
      <c r="B59" s="15"/>
      <c r="C59" s="229" t="s">
        <v>148</v>
      </c>
      <c r="D59" s="230"/>
      <c r="E59" s="230"/>
      <c r="F59" s="230"/>
      <c r="G59" s="230"/>
      <c r="H59" s="230"/>
      <c r="I59" s="230"/>
      <c r="J59" s="222">
        <v>815950.75</v>
      </c>
      <c r="K59" s="231"/>
      <c r="L59" s="232"/>
      <c r="P59" s="65"/>
    </row>
    <row r="60" spans="1:31" ht="12" customHeight="1" x14ac:dyDescent="0.2">
      <c r="A60" s="78"/>
      <c r="B60" s="15"/>
      <c r="C60" s="229" t="s">
        <v>264</v>
      </c>
      <c r="D60" s="230"/>
      <c r="E60" s="230"/>
      <c r="F60" s="230"/>
      <c r="G60" s="230"/>
      <c r="H60" s="230"/>
      <c r="I60" s="230"/>
      <c r="J60" s="222">
        <v>-96607.5</v>
      </c>
      <c r="K60" s="231"/>
      <c r="L60" s="232"/>
      <c r="P60" s="65"/>
    </row>
    <row r="61" spans="1:31" ht="12" customHeight="1" x14ac:dyDescent="0.2">
      <c r="A61" s="78"/>
      <c r="B61" s="15"/>
      <c r="C61" s="229" t="s">
        <v>149</v>
      </c>
      <c r="D61" s="230"/>
      <c r="E61" s="230"/>
      <c r="F61" s="230"/>
      <c r="G61" s="230"/>
      <c r="H61" s="230"/>
      <c r="I61" s="230"/>
      <c r="J61" s="222">
        <v>537486.22</v>
      </c>
      <c r="K61" s="231"/>
      <c r="L61" s="232"/>
      <c r="P61" s="65"/>
    </row>
    <row r="62" spans="1:31" ht="12" customHeight="1" x14ac:dyDescent="0.2">
      <c r="A62" s="78"/>
      <c r="B62" s="15"/>
      <c r="C62" s="140" t="s">
        <v>100</v>
      </c>
      <c r="D62" s="141"/>
      <c r="E62" s="141"/>
      <c r="F62" s="141"/>
      <c r="G62" s="141"/>
      <c r="H62" s="141"/>
      <c r="I62" s="141"/>
      <c r="J62" s="233">
        <f>SUM(J58:L61)</f>
        <v>1256829.47</v>
      </c>
      <c r="K62" s="234"/>
      <c r="L62" s="235"/>
      <c r="M62" s="21"/>
      <c r="P62" s="65"/>
    </row>
    <row r="63" spans="1:31" ht="12" customHeight="1" x14ac:dyDescent="0.2">
      <c r="A63" s="78"/>
      <c r="B63" s="15"/>
      <c r="C63" s="50"/>
      <c r="D63" s="50"/>
      <c r="E63" s="50"/>
      <c r="F63" s="50"/>
      <c r="G63" s="50"/>
      <c r="H63" s="50"/>
      <c r="I63" s="50"/>
      <c r="J63" s="51"/>
      <c r="K63" s="51"/>
      <c r="L63" s="51"/>
      <c r="P63" s="65"/>
    </row>
    <row r="64" spans="1:31" ht="12" customHeight="1" x14ac:dyDescent="0.2">
      <c r="A64" s="78"/>
      <c r="B64" s="15"/>
      <c r="C64" s="50"/>
      <c r="D64" s="50"/>
      <c r="E64" s="50"/>
      <c r="F64" s="50"/>
      <c r="G64" s="50"/>
      <c r="H64" s="50"/>
      <c r="I64" s="50"/>
      <c r="J64" s="51"/>
      <c r="K64" s="51"/>
      <c r="L64" s="51"/>
      <c r="M64" s="51"/>
      <c r="N64" s="51"/>
      <c r="O64" s="51"/>
      <c r="P64" s="65"/>
    </row>
    <row r="65" spans="1:16" ht="12" customHeight="1" x14ac:dyDescent="0.2">
      <c r="A65" s="78"/>
      <c r="B65" s="15"/>
      <c r="C65" s="50"/>
      <c r="D65" s="50"/>
      <c r="E65" s="50"/>
      <c r="F65" s="50"/>
      <c r="G65" s="50"/>
      <c r="H65" s="50"/>
      <c r="I65" s="50"/>
      <c r="J65" s="51"/>
      <c r="K65" s="51"/>
      <c r="L65" s="51"/>
      <c r="M65" s="51"/>
      <c r="N65" s="51"/>
      <c r="O65" s="51"/>
      <c r="P65" s="65"/>
    </row>
    <row r="66" spans="1:16" ht="12" customHeight="1" x14ac:dyDescent="0.2">
      <c r="A66" s="78"/>
      <c r="B66" s="15"/>
      <c r="C66" s="6"/>
      <c r="D66" s="6"/>
      <c r="E66" s="6"/>
      <c r="F66" s="6"/>
      <c r="G66" s="6"/>
      <c r="H66" s="6"/>
      <c r="I66" s="6"/>
      <c r="J66" s="6"/>
      <c r="K66" s="6"/>
      <c r="L66" s="6"/>
      <c r="M66" s="6"/>
      <c r="N66" s="6"/>
      <c r="O66" s="6"/>
      <c r="P66" s="79"/>
    </row>
    <row r="67" spans="1:16" ht="12" customHeight="1" x14ac:dyDescent="0.2">
      <c r="A67" s="78"/>
      <c r="B67" s="15"/>
      <c r="C67" s="6"/>
      <c r="D67" s="6"/>
      <c r="E67" s="6"/>
      <c r="F67" s="6"/>
      <c r="G67" s="6"/>
      <c r="H67" s="6"/>
      <c r="I67" s="6"/>
      <c r="J67" s="6"/>
      <c r="K67" s="6"/>
      <c r="L67" s="6"/>
      <c r="M67" s="6"/>
      <c r="N67" s="6"/>
      <c r="O67" s="6"/>
      <c r="P67" s="79"/>
    </row>
    <row r="68" spans="1:16" ht="12" customHeight="1" x14ac:dyDescent="0.2">
      <c r="A68" s="78"/>
      <c r="B68" s="15"/>
      <c r="C68" s="74" t="s">
        <v>106</v>
      </c>
      <c r="D68" s="72"/>
      <c r="E68" s="72"/>
      <c r="F68" s="72"/>
      <c r="G68" s="72"/>
      <c r="H68" s="72"/>
      <c r="I68" s="72"/>
      <c r="J68" s="72"/>
      <c r="K68" s="72"/>
      <c r="L68" s="72"/>
      <c r="M68" s="72"/>
      <c r="N68" s="72"/>
      <c r="O68" s="72"/>
      <c r="P68" s="76"/>
    </row>
    <row r="69" spans="1:16" ht="12" customHeight="1" x14ac:dyDescent="0.2">
      <c r="A69" s="78"/>
      <c r="B69" s="15"/>
      <c r="C69" s="74"/>
      <c r="D69" s="72"/>
      <c r="E69" s="72"/>
      <c r="F69" s="72"/>
      <c r="G69" s="72"/>
      <c r="H69" s="72"/>
      <c r="I69" s="72"/>
      <c r="J69" s="72"/>
      <c r="K69" s="72"/>
      <c r="L69" s="72"/>
      <c r="M69" s="72"/>
      <c r="N69" s="72"/>
      <c r="O69" s="72"/>
      <c r="P69" s="76"/>
    </row>
    <row r="70" spans="1:16" ht="12" customHeight="1" x14ac:dyDescent="0.2">
      <c r="A70" s="78"/>
      <c r="B70" s="15"/>
      <c r="C70" s="72" t="s">
        <v>107</v>
      </c>
      <c r="D70" s="72"/>
      <c r="E70" s="72"/>
      <c r="F70" s="72"/>
      <c r="G70" s="72"/>
      <c r="H70" s="72"/>
      <c r="I70" s="72"/>
      <c r="J70" s="72"/>
      <c r="K70" s="72"/>
      <c r="L70" s="72"/>
      <c r="M70" s="72"/>
      <c r="N70" s="72"/>
      <c r="O70" s="72"/>
      <c r="P70" s="76"/>
    </row>
    <row r="71" spans="1:16" ht="12" customHeight="1" x14ac:dyDescent="0.2">
      <c r="A71" s="78"/>
      <c r="B71" s="15"/>
      <c r="C71" s="72"/>
      <c r="D71" s="72"/>
      <c r="E71" s="72"/>
      <c r="F71" s="72"/>
      <c r="G71" s="72"/>
      <c r="H71" s="72"/>
      <c r="I71" s="72"/>
      <c r="J71" s="72"/>
      <c r="K71" s="72"/>
      <c r="L71" s="72"/>
      <c r="M71" s="72"/>
      <c r="N71" s="72"/>
      <c r="O71" s="72"/>
      <c r="P71" s="76"/>
    </row>
    <row r="72" spans="1:16" ht="12" customHeight="1" x14ac:dyDescent="0.2">
      <c r="A72" s="78"/>
      <c r="B72" s="15"/>
      <c r="C72" s="219" t="s">
        <v>99</v>
      </c>
      <c r="D72" s="220"/>
      <c r="E72" s="220"/>
      <c r="F72" s="220"/>
      <c r="G72" s="220"/>
      <c r="H72" s="220"/>
      <c r="I72" s="221"/>
      <c r="J72" s="128">
        <v>2023</v>
      </c>
      <c r="K72" s="129"/>
      <c r="L72" s="130"/>
      <c r="M72" s="72"/>
      <c r="P72" s="65"/>
    </row>
    <row r="73" spans="1:16" ht="12" customHeight="1" x14ac:dyDescent="0.2">
      <c r="A73" s="78"/>
      <c r="B73" s="15"/>
      <c r="C73" s="219" t="s">
        <v>181</v>
      </c>
      <c r="D73" s="220"/>
      <c r="E73" s="220"/>
      <c r="F73" s="220"/>
      <c r="G73" s="220"/>
      <c r="H73" s="220"/>
      <c r="I73" s="221"/>
      <c r="J73" s="216">
        <v>754618.22</v>
      </c>
      <c r="K73" s="217"/>
      <c r="L73" s="218"/>
      <c r="M73" s="72"/>
      <c r="P73" s="65"/>
    </row>
    <row r="74" spans="1:16" ht="12" customHeight="1" x14ac:dyDescent="0.2">
      <c r="A74" s="78"/>
      <c r="B74" s="15"/>
      <c r="C74" s="219" t="s">
        <v>182</v>
      </c>
      <c r="D74" s="220"/>
      <c r="E74" s="220"/>
      <c r="F74" s="220"/>
      <c r="G74" s="220"/>
      <c r="H74" s="220"/>
      <c r="I74" s="221"/>
      <c r="J74" s="216">
        <v>61331.73</v>
      </c>
      <c r="K74" s="217"/>
      <c r="L74" s="218"/>
      <c r="M74" s="72"/>
      <c r="P74" s="65"/>
    </row>
    <row r="75" spans="1:16" ht="12" customHeight="1" x14ac:dyDescent="0.2">
      <c r="A75" s="78"/>
      <c r="B75" s="15"/>
      <c r="C75" s="219" t="s">
        <v>183</v>
      </c>
      <c r="D75" s="220"/>
      <c r="E75" s="220"/>
      <c r="F75" s="220"/>
      <c r="G75" s="220"/>
      <c r="H75" s="220"/>
      <c r="I75" s="221"/>
      <c r="J75" s="216">
        <v>0</v>
      </c>
      <c r="K75" s="217"/>
      <c r="L75" s="218"/>
      <c r="M75" s="72"/>
      <c r="P75" s="65"/>
    </row>
    <row r="76" spans="1:16" ht="12" customHeight="1" x14ac:dyDescent="0.2">
      <c r="A76" s="78"/>
      <c r="B76" s="15"/>
      <c r="C76" s="219" t="s">
        <v>184</v>
      </c>
      <c r="D76" s="220"/>
      <c r="E76" s="220"/>
      <c r="F76" s="220"/>
      <c r="G76" s="220"/>
      <c r="H76" s="220"/>
      <c r="I76" s="221"/>
      <c r="J76" s="216">
        <v>0.8</v>
      </c>
      <c r="K76" s="217"/>
      <c r="L76" s="218"/>
      <c r="M76" s="72"/>
      <c r="P76" s="65"/>
    </row>
    <row r="77" spans="1:16" ht="12" customHeight="1" x14ac:dyDescent="0.2">
      <c r="A77" s="78"/>
      <c r="B77" s="15"/>
      <c r="C77" s="140" t="s">
        <v>100</v>
      </c>
      <c r="D77" s="141"/>
      <c r="E77" s="141"/>
      <c r="F77" s="141"/>
      <c r="G77" s="141"/>
      <c r="H77" s="141"/>
      <c r="I77" s="141"/>
      <c r="J77" s="216">
        <f>SUM(J73:L76)</f>
        <v>815950.75</v>
      </c>
      <c r="K77" s="217"/>
      <c r="L77" s="218"/>
      <c r="M77" s="72"/>
      <c r="P77" s="65"/>
    </row>
    <row r="78" spans="1:16" ht="12" customHeight="1" x14ac:dyDescent="0.2">
      <c r="A78" s="78"/>
      <c r="B78" s="15"/>
      <c r="C78" s="72"/>
      <c r="D78" s="72"/>
      <c r="E78" s="72"/>
      <c r="F78" s="72"/>
      <c r="G78" s="72"/>
      <c r="H78" s="72"/>
      <c r="I78" s="72"/>
      <c r="J78" s="72"/>
      <c r="K78" s="72"/>
      <c r="L78" s="72"/>
      <c r="M78" s="72"/>
      <c r="N78" s="72"/>
      <c r="O78" s="72"/>
      <c r="P78" s="76"/>
    </row>
    <row r="79" spans="1:16" ht="12" customHeight="1" x14ac:dyDescent="0.2">
      <c r="A79" s="78"/>
      <c r="B79" s="15"/>
      <c r="C79" s="80" t="s">
        <v>108</v>
      </c>
      <c r="D79" s="72"/>
      <c r="E79" s="72"/>
      <c r="F79" s="72"/>
      <c r="G79" s="72"/>
      <c r="H79" s="72"/>
      <c r="I79" s="72"/>
      <c r="J79" s="72"/>
      <c r="K79" s="72"/>
      <c r="L79" s="72"/>
      <c r="M79" s="72"/>
      <c r="N79" s="72"/>
      <c r="O79" s="72"/>
      <c r="P79" s="76"/>
    </row>
    <row r="80" spans="1:16" ht="12" customHeight="1" x14ac:dyDescent="0.2">
      <c r="A80" s="78"/>
      <c r="B80" s="15"/>
      <c r="C80" s="80"/>
      <c r="D80" s="72"/>
      <c r="E80" s="72"/>
      <c r="F80" s="72"/>
      <c r="G80" s="72"/>
      <c r="H80" s="72"/>
      <c r="I80" s="72"/>
      <c r="J80" s="72"/>
      <c r="K80" s="72"/>
      <c r="L80" s="72"/>
      <c r="M80" s="72"/>
      <c r="N80" s="72"/>
      <c r="O80" s="72"/>
      <c r="P80" s="76"/>
    </row>
    <row r="81" spans="1:33" x14ac:dyDescent="0.2">
      <c r="A81" s="78"/>
      <c r="B81" s="15"/>
      <c r="C81" s="126" t="s">
        <v>109</v>
      </c>
      <c r="D81" s="126"/>
      <c r="E81" s="126"/>
      <c r="F81" s="126"/>
      <c r="G81" s="126"/>
      <c r="H81" s="126"/>
      <c r="I81" s="126"/>
      <c r="J81" s="126"/>
      <c r="K81" s="126"/>
      <c r="L81" s="126"/>
      <c r="M81" s="126"/>
      <c r="N81" s="126"/>
      <c r="O81" s="126"/>
      <c r="P81" s="127"/>
    </row>
    <row r="82" spans="1:33" x14ac:dyDescent="0.2">
      <c r="A82" s="78"/>
      <c r="B82" s="15"/>
      <c r="C82" s="126"/>
      <c r="D82" s="126"/>
      <c r="E82" s="126"/>
      <c r="F82" s="126"/>
      <c r="G82" s="126"/>
      <c r="H82" s="126"/>
      <c r="I82" s="126"/>
      <c r="J82" s="126"/>
      <c r="K82" s="126"/>
      <c r="L82" s="126"/>
      <c r="M82" s="126"/>
      <c r="N82" s="126"/>
      <c r="O82" s="126"/>
      <c r="P82" s="127"/>
    </row>
    <row r="83" spans="1:33" x14ac:dyDescent="0.2">
      <c r="A83" s="78"/>
      <c r="B83" s="15"/>
      <c r="C83" s="126"/>
      <c r="D83" s="126"/>
      <c r="E83" s="126"/>
      <c r="F83" s="126"/>
      <c r="G83" s="126"/>
      <c r="H83" s="126"/>
      <c r="I83" s="126"/>
      <c r="J83" s="126"/>
      <c r="K83" s="126"/>
      <c r="L83" s="126"/>
      <c r="M83" s="126"/>
      <c r="N83" s="126"/>
      <c r="O83" s="126"/>
      <c r="P83" s="127"/>
    </row>
    <row r="84" spans="1:33" x14ac:dyDescent="0.2">
      <c r="A84" s="78"/>
      <c r="B84" s="15"/>
      <c r="C84" s="81"/>
      <c r="D84" s="81"/>
      <c r="E84" s="81"/>
      <c r="F84" s="81"/>
      <c r="G84" s="81"/>
      <c r="H84" s="81"/>
      <c r="I84" s="81"/>
      <c r="J84" s="81"/>
      <c r="K84" s="81"/>
      <c r="L84" s="81"/>
      <c r="M84" s="81"/>
      <c r="N84" s="81"/>
      <c r="O84" s="81"/>
      <c r="P84" s="82"/>
    </row>
    <row r="85" spans="1:33" s="22" customFormat="1" ht="12" customHeight="1" x14ac:dyDescent="0.2">
      <c r="A85" s="77"/>
      <c r="B85" s="33"/>
      <c r="C85" s="131" t="s">
        <v>276</v>
      </c>
      <c r="D85" s="131"/>
      <c r="E85" s="131"/>
      <c r="F85" s="131"/>
      <c r="G85" s="131"/>
      <c r="H85" s="131"/>
      <c r="I85" s="131"/>
      <c r="J85" s="131"/>
      <c r="K85" s="131"/>
      <c r="L85" s="131"/>
      <c r="M85" s="131"/>
      <c r="N85" s="131"/>
      <c r="O85" s="131"/>
      <c r="P85" s="132"/>
    </row>
    <row r="86" spans="1:33" s="22" customFormat="1" ht="12" customHeight="1" x14ac:dyDescent="0.2">
      <c r="A86" s="83"/>
      <c r="B86" s="35"/>
      <c r="C86" s="131"/>
      <c r="D86" s="131"/>
      <c r="E86" s="131"/>
      <c r="F86" s="131"/>
      <c r="G86" s="131"/>
      <c r="H86" s="131"/>
      <c r="I86" s="131"/>
      <c r="J86" s="131"/>
      <c r="K86" s="131"/>
      <c r="L86" s="131"/>
      <c r="M86" s="131"/>
      <c r="N86" s="131"/>
      <c r="O86" s="131"/>
      <c r="P86" s="132"/>
    </row>
    <row r="87" spans="1:33" ht="12" customHeight="1" x14ac:dyDescent="0.2">
      <c r="A87" s="84"/>
      <c r="B87" s="69" t="s">
        <v>97</v>
      </c>
      <c r="C87" s="2" t="s">
        <v>12</v>
      </c>
      <c r="D87" s="10"/>
      <c r="E87" s="10"/>
      <c r="F87" s="10"/>
      <c r="G87" s="10"/>
      <c r="H87" s="10"/>
      <c r="I87" s="10"/>
      <c r="J87" s="10"/>
      <c r="K87" s="10"/>
      <c r="L87" s="10"/>
      <c r="M87" s="10"/>
      <c r="N87" s="10"/>
      <c r="O87" s="10"/>
      <c r="P87" s="73"/>
    </row>
    <row r="88" spans="1:33" s="22" customFormat="1" x14ac:dyDescent="0.2">
      <c r="A88" s="83"/>
      <c r="B88" s="40" t="s">
        <v>49</v>
      </c>
      <c r="C88" s="135" t="s">
        <v>38</v>
      </c>
      <c r="D88" s="135"/>
      <c r="E88" s="135"/>
      <c r="F88" s="135"/>
      <c r="G88" s="135"/>
      <c r="H88" s="135"/>
      <c r="I88" s="135"/>
      <c r="J88" s="135"/>
      <c r="K88" s="135"/>
      <c r="L88" s="135"/>
      <c r="M88" s="135"/>
      <c r="N88" s="135"/>
      <c r="O88" s="135"/>
      <c r="P88" s="136"/>
      <c r="S88" s="7"/>
      <c r="T88" s="7"/>
      <c r="U88" s="7"/>
      <c r="V88" s="7"/>
      <c r="W88" s="7"/>
      <c r="X88" s="7"/>
      <c r="Y88" s="7"/>
      <c r="Z88" s="7"/>
      <c r="AA88" s="7"/>
      <c r="AB88" s="7"/>
      <c r="AC88" s="7"/>
      <c r="AD88" s="7"/>
      <c r="AE88" s="7"/>
      <c r="AF88" s="7"/>
      <c r="AG88" s="7"/>
    </row>
    <row r="89" spans="1:33" s="22" customFormat="1" x14ac:dyDescent="0.2">
      <c r="A89" s="83"/>
      <c r="B89" s="40"/>
      <c r="C89" s="135"/>
      <c r="D89" s="135"/>
      <c r="E89" s="135"/>
      <c r="F89" s="135"/>
      <c r="G89" s="135"/>
      <c r="H89" s="135"/>
      <c r="I89" s="135"/>
      <c r="J89" s="135"/>
      <c r="K89" s="135"/>
      <c r="L89" s="135"/>
      <c r="M89" s="135"/>
      <c r="N89" s="135"/>
      <c r="O89" s="135"/>
      <c r="P89" s="136"/>
      <c r="S89" s="7"/>
      <c r="T89" s="7"/>
      <c r="U89" s="7"/>
      <c r="V89" s="7"/>
      <c r="W89" s="7"/>
      <c r="X89" s="7"/>
      <c r="Y89" s="7"/>
      <c r="Z89" s="7"/>
      <c r="AA89" s="7"/>
      <c r="AB89" s="7"/>
      <c r="AC89" s="7"/>
      <c r="AD89" s="7"/>
      <c r="AE89" s="7"/>
      <c r="AF89" s="7"/>
      <c r="AG89" s="7"/>
    </row>
    <row r="90" spans="1:33" s="22" customFormat="1" x14ac:dyDescent="0.2">
      <c r="A90" s="77"/>
      <c r="B90" s="36"/>
      <c r="C90" s="135"/>
      <c r="D90" s="135"/>
      <c r="E90" s="135"/>
      <c r="F90" s="135"/>
      <c r="G90" s="135"/>
      <c r="H90" s="135"/>
      <c r="I90" s="135"/>
      <c r="J90" s="135"/>
      <c r="K90" s="135"/>
      <c r="L90" s="135"/>
      <c r="M90" s="135"/>
      <c r="N90" s="135"/>
      <c r="O90" s="135"/>
      <c r="P90" s="136"/>
      <c r="S90" s="7"/>
      <c r="T90" s="7"/>
      <c r="U90" s="7"/>
      <c r="V90" s="7"/>
      <c r="W90" s="7"/>
      <c r="X90" s="7"/>
      <c r="Y90" s="7"/>
      <c r="Z90" s="7"/>
      <c r="AA90" s="7"/>
      <c r="AB90" s="7"/>
      <c r="AC90" s="7"/>
      <c r="AD90" s="7"/>
      <c r="AE90" s="7"/>
      <c r="AF90" s="7"/>
      <c r="AG90" s="7"/>
    </row>
    <row r="91" spans="1:33" s="22" customFormat="1" ht="12" customHeight="1" x14ac:dyDescent="0.2">
      <c r="A91" s="85"/>
      <c r="B91" s="40" t="s">
        <v>48</v>
      </c>
      <c r="C91" s="135" t="s">
        <v>39</v>
      </c>
      <c r="D91" s="135"/>
      <c r="E91" s="135"/>
      <c r="F91" s="135"/>
      <c r="G91" s="135"/>
      <c r="H91" s="135"/>
      <c r="I91" s="135"/>
      <c r="J91" s="135"/>
      <c r="K91" s="135"/>
      <c r="L91" s="135"/>
      <c r="M91" s="135"/>
      <c r="N91" s="135"/>
      <c r="O91" s="135"/>
      <c r="P91" s="136"/>
      <c r="S91" s="7"/>
      <c r="T91" s="7"/>
      <c r="U91" s="7"/>
      <c r="V91" s="7"/>
      <c r="W91" s="7"/>
      <c r="X91" s="7"/>
      <c r="Y91" s="7"/>
      <c r="Z91" s="7"/>
      <c r="AA91" s="7"/>
      <c r="AB91" s="7"/>
      <c r="AC91" s="7"/>
      <c r="AD91" s="7"/>
      <c r="AE91" s="7"/>
      <c r="AF91" s="7"/>
      <c r="AG91" s="7"/>
    </row>
    <row r="92" spans="1:33" s="22" customFormat="1" ht="12" customHeight="1" x14ac:dyDescent="0.2">
      <c r="A92" s="83"/>
      <c r="B92" s="35"/>
      <c r="C92" s="135"/>
      <c r="D92" s="135"/>
      <c r="E92" s="135"/>
      <c r="F92" s="135"/>
      <c r="G92" s="135"/>
      <c r="H92" s="135"/>
      <c r="I92" s="135"/>
      <c r="J92" s="135"/>
      <c r="K92" s="135"/>
      <c r="L92" s="135"/>
      <c r="M92" s="135"/>
      <c r="N92" s="135"/>
      <c r="O92" s="135"/>
      <c r="P92" s="136"/>
      <c r="S92" s="7"/>
      <c r="T92" s="7"/>
      <c r="U92" s="7"/>
      <c r="V92" s="7"/>
      <c r="W92" s="7"/>
      <c r="X92" s="7"/>
      <c r="Y92" s="7"/>
      <c r="Z92" s="7"/>
      <c r="AA92" s="7"/>
      <c r="AB92" s="7"/>
      <c r="AC92" s="7"/>
      <c r="AD92" s="7"/>
      <c r="AE92" s="7"/>
      <c r="AF92" s="7"/>
      <c r="AG92" s="7"/>
    </row>
    <row r="93" spans="1:33" s="22" customFormat="1" ht="12" customHeight="1" x14ac:dyDescent="0.2">
      <c r="A93" s="83"/>
      <c r="B93" s="17"/>
      <c r="C93" s="17"/>
      <c r="D93" s="17"/>
      <c r="E93" s="17"/>
      <c r="F93" s="17"/>
      <c r="G93" s="17"/>
      <c r="H93" s="17"/>
      <c r="I93" s="17"/>
      <c r="J93" s="17"/>
      <c r="K93" s="17"/>
      <c r="L93" s="17"/>
      <c r="M93" s="17"/>
      <c r="N93" s="17"/>
      <c r="O93" s="17"/>
      <c r="P93" s="71"/>
      <c r="S93" s="7"/>
      <c r="T93" s="7"/>
      <c r="U93" s="7"/>
      <c r="V93" s="7"/>
      <c r="W93" s="7"/>
      <c r="X93" s="7"/>
      <c r="Y93" s="7"/>
      <c r="Z93" s="7"/>
      <c r="AA93" s="7"/>
      <c r="AB93" s="7"/>
      <c r="AC93" s="7"/>
      <c r="AD93" s="7"/>
      <c r="AE93" s="7"/>
      <c r="AF93" s="7"/>
      <c r="AG93" s="7"/>
    </row>
    <row r="94" spans="1:33" ht="12" customHeight="1" x14ac:dyDescent="0.2">
      <c r="A94" s="64"/>
      <c r="B94" s="17"/>
      <c r="C94" s="86" t="s">
        <v>111</v>
      </c>
      <c r="D94" s="10"/>
      <c r="E94" s="10"/>
      <c r="F94" s="10"/>
      <c r="G94" s="10"/>
      <c r="H94" s="10"/>
      <c r="I94" s="10"/>
      <c r="J94" s="10"/>
      <c r="K94" s="10"/>
      <c r="L94" s="10"/>
      <c r="M94" s="10"/>
      <c r="N94" s="10"/>
      <c r="O94" s="10"/>
      <c r="P94" s="73"/>
    </row>
    <row r="95" spans="1:33" ht="12" customHeight="1" x14ac:dyDescent="0.2">
      <c r="A95" s="64"/>
      <c r="B95" s="17"/>
      <c r="C95" s="86"/>
      <c r="D95" s="10"/>
      <c r="E95" s="10"/>
      <c r="F95" s="10"/>
      <c r="G95" s="10"/>
      <c r="H95" s="10"/>
      <c r="I95" s="10"/>
      <c r="J95" s="10"/>
      <c r="K95" s="10"/>
      <c r="L95" s="10"/>
      <c r="M95" s="10"/>
      <c r="N95" s="10"/>
      <c r="O95" s="10"/>
      <c r="P95" s="73"/>
    </row>
    <row r="96" spans="1:33" ht="12" customHeight="1" x14ac:dyDescent="0.2">
      <c r="A96" s="64"/>
      <c r="B96" s="17"/>
      <c r="C96" s="75" t="s">
        <v>112</v>
      </c>
      <c r="D96" s="10"/>
      <c r="E96" s="10"/>
      <c r="F96" s="10"/>
      <c r="G96" s="10"/>
      <c r="H96" s="10"/>
      <c r="I96" s="10"/>
      <c r="J96" s="10"/>
      <c r="K96" s="10"/>
      <c r="L96" s="10"/>
      <c r="M96" s="10"/>
      <c r="N96" s="10"/>
      <c r="O96" s="10"/>
      <c r="P96" s="73"/>
    </row>
    <row r="97" spans="1:16" ht="12" customHeight="1" x14ac:dyDescent="0.2">
      <c r="A97" s="64"/>
      <c r="B97" s="17"/>
      <c r="C97" s="10"/>
      <c r="D97" s="10"/>
      <c r="E97" s="10"/>
      <c r="F97" s="10"/>
      <c r="G97" s="10"/>
      <c r="H97" s="10"/>
      <c r="I97" s="10"/>
      <c r="J97" s="10"/>
      <c r="K97" s="10"/>
      <c r="L97" s="10"/>
      <c r="M97" s="10"/>
      <c r="N97" s="10"/>
      <c r="O97" s="10"/>
      <c r="P97" s="73"/>
    </row>
    <row r="98" spans="1:16" ht="12" customHeight="1" x14ac:dyDescent="0.2">
      <c r="A98" s="64"/>
      <c r="B98" s="17"/>
      <c r="C98" s="159" t="s">
        <v>99</v>
      </c>
      <c r="D98" s="160"/>
      <c r="E98" s="160"/>
      <c r="F98" s="160"/>
      <c r="G98" s="160"/>
      <c r="H98" s="160"/>
      <c r="I98" s="160"/>
      <c r="J98" s="161"/>
      <c r="K98" s="180">
        <v>2023</v>
      </c>
      <c r="L98" s="180"/>
      <c r="M98" s="180"/>
    </row>
    <row r="99" spans="1:16" ht="12" customHeight="1" x14ac:dyDescent="0.2">
      <c r="A99" s="64"/>
      <c r="B99" s="17"/>
      <c r="C99" s="123" t="s">
        <v>268</v>
      </c>
      <c r="D99" s="123"/>
      <c r="E99" s="123"/>
      <c r="F99" s="123"/>
      <c r="G99" s="123"/>
      <c r="H99" s="123"/>
      <c r="I99" s="123"/>
      <c r="J99" s="123"/>
      <c r="K99" s="124">
        <v>180000</v>
      </c>
      <c r="L99" s="125"/>
      <c r="M99" s="125"/>
    </row>
    <row r="100" spans="1:16" ht="12" customHeight="1" x14ac:dyDescent="0.2">
      <c r="A100" s="64"/>
      <c r="B100" s="17"/>
      <c r="C100" s="123" t="s">
        <v>185</v>
      </c>
      <c r="D100" s="123"/>
      <c r="E100" s="123"/>
      <c r="F100" s="123"/>
      <c r="G100" s="123"/>
      <c r="H100" s="123"/>
      <c r="I100" s="123"/>
      <c r="J100" s="123"/>
      <c r="K100" s="124">
        <v>0</v>
      </c>
      <c r="L100" s="125"/>
      <c r="M100" s="125"/>
    </row>
    <row r="101" spans="1:16" ht="12" customHeight="1" x14ac:dyDescent="0.2">
      <c r="A101" s="64"/>
      <c r="B101" s="17"/>
      <c r="C101" s="123" t="s">
        <v>186</v>
      </c>
      <c r="D101" s="123"/>
      <c r="E101" s="123"/>
      <c r="F101" s="123"/>
      <c r="G101" s="123"/>
      <c r="H101" s="123"/>
      <c r="I101" s="123"/>
      <c r="J101" s="123"/>
      <c r="K101" s="124">
        <v>0</v>
      </c>
      <c r="L101" s="125"/>
      <c r="M101" s="125"/>
    </row>
    <row r="102" spans="1:16" ht="12" customHeight="1" x14ac:dyDescent="0.2">
      <c r="A102" s="64"/>
      <c r="B102" s="17"/>
      <c r="C102" s="54" t="s">
        <v>257</v>
      </c>
      <c r="D102" s="55"/>
      <c r="E102" s="55"/>
      <c r="F102" s="55"/>
      <c r="G102" s="55"/>
      <c r="H102" s="55"/>
      <c r="I102" s="55"/>
      <c r="J102" s="56"/>
      <c r="K102" s="222">
        <v>0</v>
      </c>
      <c r="L102" s="223"/>
      <c r="M102" s="224"/>
    </row>
    <row r="103" spans="1:16" ht="12" customHeight="1" x14ac:dyDescent="0.2">
      <c r="A103" s="64"/>
      <c r="B103" s="17"/>
      <c r="C103" s="260" t="s">
        <v>279</v>
      </c>
      <c r="D103" s="261"/>
      <c r="E103" s="261"/>
      <c r="F103" s="261"/>
      <c r="G103" s="261"/>
      <c r="H103" s="261"/>
      <c r="I103" s="261"/>
      <c r="J103" s="262"/>
      <c r="K103" s="181">
        <f>SUM(K99:M102)</f>
        <v>180000</v>
      </c>
      <c r="L103" s="139"/>
      <c r="M103" s="139"/>
    </row>
    <row r="104" spans="1:16" ht="12" customHeight="1" x14ac:dyDescent="0.2">
      <c r="A104" s="64"/>
      <c r="B104" s="17"/>
      <c r="C104" s="10"/>
      <c r="D104" s="24"/>
      <c r="E104" s="24"/>
      <c r="F104" s="24"/>
      <c r="G104" s="24"/>
      <c r="H104" s="24"/>
      <c r="I104" s="24"/>
      <c r="J104" s="24"/>
      <c r="K104" s="24"/>
      <c r="L104" s="25"/>
      <c r="M104" s="25"/>
    </row>
    <row r="105" spans="1:16" ht="12" customHeight="1" x14ac:dyDescent="0.2">
      <c r="A105" s="64"/>
      <c r="B105" s="17"/>
      <c r="C105" s="225"/>
      <c r="D105" s="225"/>
      <c r="E105" s="225"/>
      <c r="F105" s="225"/>
      <c r="G105" s="225"/>
      <c r="H105" s="225"/>
      <c r="I105" s="225"/>
      <c r="J105" s="225"/>
      <c r="K105" s="225"/>
      <c r="L105" s="225"/>
      <c r="M105" s="225"/>
      <c r="N105" s="225"/>
      <c r="O105" s="225"/>
      <c r="P105" s="225"/>
    </row>
    <row r="106" spans="1:16" ht="12" customHeight="1" x14ac:dyDescent="0.2">
      <c r="A106" s="64"/>
      <c r="B106" s="17"/>
      <c r="C106" s="116"/>
      <c r="D106" s="116"/>
      <c r="E106" s="116"/>
      <c r="F106" s="116"/>
      <c r="G106" s="116"/>
      <c r="H106" s="116"/>
      <c r="I106" s="116"/>
      <c r="J106" s="116"/>
      <c r="K106" s="116"/>
      <c r="L106" s="116"/>
      <c r="M106" s="116"/>
      <c r="N106" s="116"/>
      <c r="O106" s="116"/>
      <c r="P106" s="116"/>
    </row>
    <row r="107" spans="1:16" ht="12" customHeight="1" x14ac:dyDescent="0.2">
      <c r="A107" s="64"/>
      <c r="B107" s="17"/>
      <c r="C107" s="80" t="s">
        <v>113</v>
      </c>
      <c r="D107" s="24"/>
      <c r="E107" s="24"/>
      <c r="F107" s="24"/>
      <c r="G107" s="24"/>
      <c r="H107" s="24"/>
      <c r="I107" s="24"/>
      <c r="J107" s="24"/>
      <c r="K107" s="24"/>
      <c r="L107" s="25"/>
      <c r="M107" s="25"/>
    </row>
    <row r="108" spans="1:16" ht="12" customHeight="1" x14ac:dyDescent="0.2">
      <c r="A108" s="64"/>
      <c r="B108" s="17"/>
      <c r="C108" s="80"/>
      <c r="D108" s="24"/>
      <c r="E108" s="24"/>
      <c r="F108" s="24"/>
      <c r="G108" s="24"/>
      <c r="H108" s="24"/>
      <c r="I108" s="24"/>
      <c r="J108" s="24"/>
      <c r="K108" s="24"/>
      <c r="L108" s="25"/>
      <c r="M108" s="25"/>
      <c r="N108" s="25"/>
      <c r="O108" s="25"/>
      <c r="P108" s="87"/>
    </row>
    <row r="109" spans="1:16" ht="12" customHeight="1" x14ac:dyDescent="0.2">
      <c r="A109" s="64"/>
      <c r="B109" s="17"/>
      <c r="C109" s="75" t="s">
        <v>114</v>
      </c>
      <c r="D109" s="24"/>
      <c r="E109" s="24"/>
      <c r="F109" s="24"/>
      <c r="G109" s="24"/>
      <c r="H109" s="24"/>
      <c r="I109" s="24"/>
      <c r="J109" s="24"/>
      <c r="K109" s="24"/>
      <c r="L109" s="25"/>
      <c r="M109" s="25"/>
      <c r="N109" s="25"/>
      <c r="O109" s="25"/>
      <c r="P109" s="87"/>
    </row>
    <row r="110" spans="1:16" ht="12" customHeight="1" x14ac:dyDescent="0.2">
      <c r="A110" s="64"/>
      <c r="B110" s="17"/>
      <c r="C110" s="10"/>
      <c r="D110" s="24"/>
      <c r="E110" s="24"/>
      <c r="F110" s="24"/>
      <c r="G110" s="24"/>
      <c r="H110" s="24"/>
      <c r="I110" s="24"/>
      <c r="J110" s="24"/>
      <c r="K110" s="24"/>
      <c r="L110" s="25"/>
      <c r="M110" s="25"/>
      <c r="N110" s="25"/>
      <c r="O110" s="25"/>
      <c r="P110" s="87"/>
    </row>
    <row r="111" spans="1:16" ht="12" customHeight="1" x14ac:dyDescent="0.2">
      <c r="A111" s="64"/>
      <c r="B111" s="17"/>
      <c r="D111" s="179" t="s">
        <v>99</v>
      </c>
      <c r="E111" s="179"/>
      <c r="F111" s="179"/>
      <c r="G111" s="179"/>
      <c r="H111" s="179"/>
      <c r="I111" s="179"/>
      <c r="J111" s="180">
        <v>2023</v>
      </c>
      <c r="K111" s="180"/>
      <c r="L111" s="180"/>
      <c r="M111" s="180">
        <v>2022</v>
      </c>
      <c r="N111" s="180"/>
      <c r="O111" s="180"/>
      <c r="P111" s="65"/>
    </row>
    <row r="112" spans="1:16" ht="12" customHeight="1" x14ac:dyDescent="0.2">
      <c r="A112" s="64"/>
      <c r="B112" s="17"/>
      <c r="D112" s="123" t="s">
        <v>268</v>
      </c>
      <c r="E112" s="123"/>
      <c r="F112" s="123"/>
      <c r="G112" s="123"/>
      <c r="H112" s="123"/>
      <c r="I112" s="123"/>
      <c r="J112" s="124">
        <v>180000</v>
      </c>
      <c r="K112" s="125"/>
      <c r="L112" s="125"/>
      <c r="M112" s="124">
        <v>180000</v>
      </c>
      <c r="N112" s="125"/>
      <c r="O112" s="125"/>
      <c r="P112" s="65"/>
    </row>
    <row r="113" spans="1:16" ht="12" customHeight="1" x14ac:dyDescent="0.2">
      <c r="A113" s="64"/>
      <c r="B113" s="17"/>
      <c r="D113" s="123" t="s">
        <v>150</v>
      </c>
      <c r="E113" s="123"/>
      <c r="F113" s="123"/>
      <c r="G113" s="123"/>
      <c r="H113" s="123"/>
      <c r="I113" s="123"/>
      <c r="J113" s="124">
        <v>790341.9</v>
      </c>
      <c r="K113" s="125"/>
      <c r="L113" s="125"/>
      <c r="M113" s="124">
        <v>790341.9</v>
      </c>
      <c r="N113" s="125"/>
      <c r="O113" s="125"/>
      <c r="P113" s="65"/>
    </row>
    <row r="114" spans="1:16" ht="12" customHeight="1" x14ac:dyDescent="0.2">
      <c r="A114" s="64"/>
      <c r="B114" s="17"/>
      <c r="D114" s="123" t="s">
        <v>151</v>
      </c>
      <c r="E114" s="123"/>
      <c r="F114" s="123"/>
      <c r="G114" s="123"/>
      <c r="H114" s="123"/>
      <c r="I114" s="123"/>
      <c r="J114" s="124">
        <v>51816.04</v>
      </c>
      <c r="K114" s="125"/>
      <c r="L114" s="125"/>
      <c r="M114" s="124">
        <v>44618.04</v>
      </c>
      <c r="N114" s="125"/>
      <c r="O114" s="125"/>
      <c r="P114" s="65"/>
    </row>
    <row r="115" spans="1:16" ht="12" customHeight="1" x14ac:dyDescent="0.2">
      <c r="A115" s="64"/>
      <c r="B115" s="17"/>
      <c r="D115" s="123" t="s">
        <v>152</v>
      </c>
      <c r="E115" s="123"/>
      <c r="F115" s="123"/>
      <c r="G115" s="123"/>
      <c r="H115" s="123"/>
      <c r="I115" s="123"/>
      <c r="J115" s="124">
        <v>1369480.01</v>
      </c>
      <c r="K115" s="125"/>
      <c r="L115" s="125"/>
      <c r="M115" s="124">
        <v>1369480.01</v>
      </c>
      <c r="N115" s="125"/>
      <c r="O115" s="125"/>
      <c r="P115" s="65"/>
    </row>
    <row r="116" spans="1:16" ht="12" customHeight="1" x14ac:dyDescent="0.2">
      <c r="A116" s="64"/>
      <c r="B116" s="17"/>
      <c r="D116" s="123" t="s">
        <v>271</v>
      </c>
      <c r="E116" s="123"/>
      <c r="F116" s="123"/>
      <c r="G116" s="123"/>
      <c r="H116" s="123"/>
      <c r="I116" s="123"/>
      <c r="J116" s="124">
        <v>82233.52</v>
      </c>
      <c r="K116" s="125"/>
      <c r="L116" s="125"/>
      <c r="M116" s="124">
        <v>82233.52</v>
      </c>
      <c r="N116" s="125"/>
      <c r="O116" s="125"/>
      <c r="P116" s="65"/>
    </row>
    <row r="117" spans="1:16" ht="12" customHeight="1" x14ac:dyDescent="0.2">
      <c r="A117" s="64"/>
      <c r="B117" s="17"/>
      <c r="D117" s="123" t="s">
        <v>153</v>
      </c>
      <c r="E117" s="123"/>
      <c r="F117" s="123"/>
      <c r="G117" s="123"/>
      <c r="H117" s="123"/>
      <c r="I117" s="123"/>
      <c r="J117" s="124">
        <v>783624.21</v>
      </c>
      <c r="K117" s="125"/>
      <c r="L117" s="125"/>
      <c r="M117" s="124">
        <v>783624.21</v>
      </c>
      <c r="N117" s="125"/>
      <c r="O117" s="125"/>
      <c r="P117" s="65"/>
    </row>
    <row r="118" spans="1:16" ht="12" customHeight="1" x14ac:dyDescent="0.2">
      <c r="A118" s="64"/>
      <c r="B118" s="17"/>
      <c r="D118" s="215" t="s">
        <v>154</v>
      </c>
      <c r="E118" s="215"/>
      <c r="F118" s="215"/>
      <c r="G118" s="215"/>
      <c r="H118" s="215"/>
      <c r="I118" s="215"/>
      <c r="J118" s="181">
        <f>SUM(J112:L117)</f>
        <v>3257495.68</v>
      </c>
      <c r="K118" s="139"/>
      <c r="L118" s="139"/>
      <c r="M118" s="181">
        <f>SUM(M112:O117)</f>
        <v>3250297.68</v>
      </c>
      <c r="N118" s="139"/>
      <c r="O118" s="139"/>
      <c r="P118" s="65"/>
    </row>
    <row r="119" spans="1:16" ht="12" customHeight="1" x14ac:dyDescent="0.2">
      <c r="A119" s="64"/>
      <c r="B119" s="17"/>
      <c r="D119" s="123" t="s">
        <v>155</v>
      </c>
      <c r="E119" s="123"/>
      <c r="F119" s="123"/>
      <c r="G119" s="123"/>
      <c r="H119" s="123"/>
      <c r="I119" s="123"/>
      <c r="J119" s="124">
        <v>34868.32</v>
      </c>
      <c r="K119" s="125"/>
      <c r="L119" s="125"/>
      <c r="M119" s="124">
        <v>34868.32</v>
      </c>
      <c r="N119" s="125"/>
      <c r="O119" s="125"/>
      <c r="P119" s="65"/>
    </row>
    <row r="120" spans="1:16" ht="12" customHeight="1" x14ac:dyDescent="0.2">
      <c r="A120" s="64"/>
      <c r="B120" s="17"/>
      <c r="D120" s="123" t="s">
        <v>156</v>
      </c>
      <c r="E120" s="123"/>
      <c r="F120" s="123"/>
      <c r="G120" s="123"/>
      <c r="H120" s="123"/>
      <c r="I120" s="123"/>
      <c r="J120" s="124">
        <v>7103.03</v>
      </c>
      <c r="K120" s="125"/>
      <c r="L120" s="125"/>
      <c r="M120" s="124">
        <v>7103.03</v>
      </c>
      <c r="N120" s="125"/>
      <c r="O120" s="125"/>
      <c r="P120" s="65"/>
    </row>
    <row r="121" spans="1:16" ht="12" customHeight="1" x14ac:dyDescent="0.2">
      <c r="A121" s="64"/>
      <c r="B121" s="17"/>
      <c r="D121" s="215" t="s">
        <v>157</v>
      </c>
      <c r="E121" s="215"/>
      <c r="F121" s="215"/>
      <c r="G121" s="215"/>
      <c r="H121" s="215"/>
      <c r="I121" s="215"/>
      <c r="J121" s="139">
        <f>SUM(J119:L120)</f>
        <v>41971.35</v>
      </c>
      <c r="K121" s="139"/>
      <c r="L121" s="139"/>
      <c r="M121" s="139">
        <f>SUM(M119:O120)</f>
        <v>41971.35</v>
      </c>
      <c r="N121" s="139"/>
      <c r="O121" s="139"/>
      <c r="P121" s="65"/>
    </row>
    <row r="122" spans="1:16" ht="12" customHeight="1" x14ac:dyDescent="0.2">
      <c r="A122" s="64"/>
      <c r="B122" s="17"/>
      <c r="D122" s="123" t="s">
        <v>158</v>
      </c>
      <c r="E122" s="123"/>
      <c r="F122" s="123"/>
      <c r="G122" s="123"/>
      <c r="H122" s="123"/>
      <c r="I122" s="123"/>
      <c r="J122" s="124">
        <v>156686.1</v>
      </c>
      <c r="K122" s="125"/>
      <c r="L122" s="125"/>
      <c r="M122" s="124">
        <v>156686.1</v>
      </c>
      <c r="N122" s="125"/>
      <c r="O122" s="125"/>
      <c r="P122" s="65"/>
    </row>
    <row r="123" spans="1:16" ht="12" customHeight="1" x14ac:dyDescent="0.2">
      <c r="A123" s="64"/>
      <c r="B123" s="17"/>
      <c r="D123" s="215" t="s">
        <v>159</v>
      </c>
      <c r="E123" s="215"/>
      <c r="F123" s="215"/>
      <c r="G123" s="215"/>
      <c r="H123" s="215"/>
      <c r="I123" s="215"/>
      <c r="J123" s="139">
        <f>SUM(J122)</f>
        <v>156686.1</v>
      </c>
      <c r="K123" s="139"/>
      <c r="L123" s="139"/>
      <c r="M123" s="139">
        <f>SUM(M122)</f>
        <v>156686.1</v>
      </c>
      <c r="N123" s="139"/>
      <c r="O123" s="139"/>
      <c r="P123" s="65"/>
    </row>
    <row r="124" spans="1:16" ht="12" customHeight="1" x14ac:dyDescent="0.2">
      <c r="A124" s="64"/>
      <c r="B124" s="17"/>
      <c r="D124" s="140" t="s">
        <v>100</v>
      </c>
      <c r="E124" s="141"/>
      <c r="F124" s="141"/>
      <c r="G124" s="141"/>
      <c r="H124" s="141"/>
      <c r="I124" s="142"/>
      <c r="J124" s="181">
        <f>+J118+J121-J123</f>
        <v>3142780.93</v>
      </c>
      <c r="K124" s="139"/>
      <c r="L124" s="139"/>
      <c r="M124" s="181">
        <f>+M118+M121-M123</f>
        <v>3135582.93</v>
      </c>
      <c r="N124" s="139"/>
      <c r="O124" s="139"/>
      <c r="P124" s="65"/>
    </row>
    <row r="125" spans="1:16" ht="12" customHeight="1" x14ac:dyDescent="0.2">
      <c r="A125" s="64"/>
      <c r="B125" s="17"/>
      <c r="C125" s="10"/>
      <c r="D125" s="24"/>
      <c r="E125" s="24"/>
      <c r="F125" s="24"/>
      <c r="G125" s="24"/>
      <c r="H125" s="24"/>
      <c r="I125" s="24"/>
      <c r="J125" s="24"/>
      <c r="K125" s="24"/>
      <c r="L125" s="25"/>
      <c r="M125" s="25"/>
      <c r="N125" s="25"/>
      <c r="O125" s="25"/>
      <c r="P125" s="87"/>
    </row>
    <row r="126" spans="1:16" ht="12" customHeight="1" x14ac:dyDescent="0.2">
      <c r="A126" s="64"/>
      <c r="B126" s="17"/>
      <c r="C126" s="80" t="s">
        <v>115</v>
      </c>
      <c r="D126" s="24"/>
      <c r="E126" s="24"/>
      <c r="F126" s="24"/>
      <c r="G126" s="24"/>
      <c r="H126" s="24"/>
      <c r="I126" s="24"/>
      <c r="J126" s="24"/>
      <c r="K126" s="24"/>
      <c r="L126" s="25"/>
      <c r="M126" s="25"/>
      <c r="N126" s="25"/>
      <c r="O126" s="25"/>
      <c r="P126" s="87"/>
    </row>
    <row r="127" spans="1:16" ht="12" customHeight="1" x14ac:dyDescent="0.2">
      <c r="A127" s="64"/>
      <c r="B127" s="17"/>
      <c r="C127" s="80"/>
      <c r="D127" s="24"/>
      <c r="E127" s="24"/>
      <c r="F127" s="24"/>
      <c r="G127" s="24"/>
      <c r="H127" s="24"/>
      <c r="I127" s="24"/>
      <c r="J127" s="24"/>
      <c r="K127" s="24"/>
      <c r="L127" s="25"/>
      <c r="M127" s="25"/>
      <c r="N127" s="25"/>
      <c r="O127" s="25"/>
      <c r="P127" s="87"/>
    </row>
    <row r="128" spans="1:16" ht="12" customHeight="1" x14ac:dyDescent="0.2">
      <c r="A128" s="64"/>
      <c r="B128" s="17"/>
      <c r="C128" s="75" t="s">
        <v>114</v>
      </c>
      <c r="D128" s="24"/>
      <c r="E128" s="24"/>
      <c r="F128" s="24"/>
      <c r="G128" s="24"/>
      <c r="H128" s="24"/>
      <c r="I128" s="24"/>
      <c r="J128" s="24"/>
      <c r="K128" s="24"/>
      <c r="L128" s="25"/>
      <c r="M128" s="25"/>
      <c r="N128" s="25"/>
      <c r="O128" s="25"/>
      <c r="P128" s="87"/>
    </row>
    <row r="129" spans="1:33" ht="12" customHeight="1" x14ac:dyDescent="0.2">
      <c r="A129" s="64"/>
      <c r="B129" s="17"/>
      <c r="C129" s="10"/>
      <c r="D129" s="24"/>
      <c r="E129" s="24"/>
      <c r="F129" s="24"/>
      <c r="G129" s="24"/>
      <c r="H129" s="24"/>
      <c r="I129" s="24"/>
      <c r="J129" s="24"/>
      <c r="K129" s="24"/>
      <c r="L129" s="25"/>
      <c r="M129" s="25"/>
      <c r="P129" s="65"/>
    </row>
    <row r="130" spans="1:33" ht="12" customHeight="1" x14ac:dyDescent="0.2">
      <c r="A130" s="64"/>
      <c r="B130" s="17"/>
      <c r="C130" s="10"/>
      <c r="D130" s="179" t="s">
        <v>99</v>
      </c>
      <c r="E130" s="179"/>
      <c r="F130" s="179"/>
      <c r="G130" s="179"/>
      <c r="H130" s="179"/>
      <c r="I130" s="179"/>
      <c r="J130" s="180">
        <v>2023</v>
      </c>
      <c r="K130" s="180"/>
      <c r="L130" s="180"/>
      <c r="P130" s="65"/>
    </row>
    <row r="131" spans="1:33" ht="12" customHeight="1" x14ac:dyDescent="0.2">
      <c r="A131" s="64"/>
      <c r="B131" s="17"/>
      <c r="C131" s="10"/>
      <c r="D131" s="123" t="s">
        <v>187</v>
      </c>
      <c r="E131" s="123"/>
      <c r="F131" s="123"/>
      <c r="G131" s="123"/>
      <c r="H131" s="123"/>
      <c r="I131" s="123"/>
      <c r="J131" s="124">
        <v>583252.42000000004</v>
      </c>
      <c r="K131" s="125"/>
      <c r="L131" s="125"/>
      <c r="P131" s="65"/>
    </row>
    <row r="132" spans="1:33" ht="12" customHeight="1" x14ac:dyDescent="0.2">
      <c r="A132" s="64"/>
      <c r="B132" s="17"/>
      <c r="C132" s="10"/>
      <c r="D132" s="24"/>
      <c r="E132" s="24"/>
      <c r="F132" s="24"/>
      <c r="G132" s="24"/>
      <c r="H132" s="24"/>
      <c r="I132" s="24"/>
      <c r="J132" s="24"/>
      <c r="K132" s="24"/>
      <c r="L132" s="25"/>
      <c r="M132" s="25"/>
      <c r="N132" s="25"/>
      <c r="O132" s="25"/>
      <c r="P132" s="87"/>
    </row>
    <row r="133" spans="1:33" ht="12" customHeight="1" x14ac:dyDescent="0.2">
      <c r="A133" s="70"/>
      <c r="B133" s="69" t="s">
        <v>97</v>
      </c>
      <c r="C133" s="2" t="s">
        <v>13</v>
      </c>
      <c r="P133" s="65"/>
    </row>
    <row r="134" spans="1:33" ht="12" customHeight="1" x14ac:dyDescent="0.2">
      <c r="A134" s="70"/>
      <c r="B134" s="69"/>
      <c r="C134" s="2"/>
      <c r="P134" s="65"/>
    </row>
    <row r="135" spans="1:33" s="22" customFormat="1" ht="12" customHeight="1" x14ac:dyDescent="0.2">
      <c r="A135" s="88"/>
      <c r="B135" s="41" t="s">
        <v>47</v>
      </c>
      <c r="C135" s="131" t="s">
        <v>188</v>
      </c>
      <c r="D135" s="131"/>
      <c r="E135" s="131"/>
      <c r="F135" s="131"/>
      <c r="G135" s="131"/>
      <c r="H135" s="131"/>
      <c r="I135" s="131"/>
      <c r="J135" s="131"/>
      <c r="K135" s="131"/>
      <c r="L135" s="131"/>
      <c r="M135" s="131"/>
      <c r="N135" s="131"/>
      <c r="O135" s="131"/>
      <c r="P135" s="132"/>
      <c r="T135" s="7"/>
      <c r="U135" s="7"/>
      <c r="V135" s="7"/>
      <c r="W135" s="7"/>
      <c r="X135" s="7"/>
      <c r="Y135" s="7"/>
      <c r="Z135" s="7"/>
      <c r="AA135" s="7"/>
      <c r="AB135" s="7"/>
      <c r="AC135" s="7"/>
      <c r="AD135" s="7"/>
      <c r="AE135" s="7"/>
      <c r="AF135" s="7"/>
      <c r="AG135" s="7"/>
    </row>
    <row r="136" spans="1:33" s="22" customFormat="1" ht="12" customHeight="1" x14ac:dyDescent="0.2">
      <c r="A136" s="88"/>
      <c r="B136" s="42"/>
      <c r="C136" s="131"/>
      <c r="D136" s="131"/>
      <c r="E136" s="131"/>
      <c r="F136" s="131"/>
      <c r="G136" s="131"/>
      <c r="H136" s="131"/>
      <c r="I136" s="131"/>
      <c r="J136" s="131"/>
      <c r="K136" s="131"/>
      <c r="L136" s="131"/>
      <c r="M136" s="131"/>
      <c r="N136" s="131"/>
      <c r="O136" s="131"/>
      <c r="P136" s="132"/>
      <c r="T136" s="7"/>
      <c r="U136" s="7"/>
      <c r="V136" s="7"/>
      <c r="W136" s="7"/>
      <c r="X136" s="7"/>
      <c r="Y136" s="7"/>
      <c r="Z136" s="7"/>
      <c r="AA136" s="7"/>
      <c r="AB136" s="7"/>
      <c r="AC136" s="7"/>
      <c r="AD136" s="7"/>
      <c r="AE136" s="7"/>
      <c r="AF136" s="7"/>
      <c r="AG136" s="7"/>
    </row>
    <row r="137" spans="1:33" ht="12" customHeight="1" x14ac:dyDescent="0.2">
      <c r="A137" s="89"/>
      <c r="B137" s="20"/>
      <c r="C137" s="6"/>
      <c r="D137" s="6"/>
      <c r="E137" s="6"/>
      <c r="F137" s="6"/>
      <c r="G137" s="6"/>
      <c r="H137" s="6"/>
      <c r="I137" s="6"/>
      <c r="J137" s="6"/>
      <c r="K137" s="6"/>
      <c r="L137" s="6"/>
      <c r="M137" s="6"/>
      <c r="N137" s="6"/>
      <c r="O137" s="6"/>
      <c r="P137" s="79"/>
    </row>
    <row r="138" spans="1:33" ht="12" customHeight="1" x14ac:dyDescent="0.2">
      <c r="A138" s="90"/>
      <c r="B138" s="69" t="s">
        <v>97</v>
      </c>
      <c r="C138" s="2" t="s">
        <v>14</v>
      </c>
      <c r="P138" s="65"/>
    </row>
    <row r="139" spans="1:33" ht="12" customHeight="1" x14ac:dyDescent="0.2">
      <c r="A139" s="90"/>
      <c r="B139" s="69"/>
      <c r="C139" s="2"/>
      <c r="P139" s="65"/>
    </row>
    <row r="140" spans="1:33" s="37" customFormat="1" ht="12" customHeight="1" x14ac:dyDescent="0.2">
      <c r="A140" s="91"/>
      <c r="B140" s="44" t="s">
        <v>46</v>
      </c>
      <c r="C140" s="133" t="s">
        <v>189</v>
      </c>
      <c r="D140" s="133"/>
      <c r="E140" s="133"/>
      <c r="F140" s="133"/>
      <c r="G140" s="133"/>
      <c r="H140" s="133"/>
      <c r="I140" s="133"/>
      <c r="J140" s="133"/>
      <c r="K140" s="133"/>
      <c r="L140" s="133"/>
      <c r="M140" s="133"/>
      <c r="N140" s="133"/>
      <c r="O140" s="133"/>
      <c r="P140" s="134"/>
      <c r="T140" s="7"/>
      <c r="U140" s="7"/>
      <c r="V140" s="7"/>
      <c r="W140" s="7"/>
      <c r="X140" s="7"/>
      <c r="Y140" s="7"/>
      <c r="Z140" s="7"/>
      <c r="AA140" s="7"/>
      <c r="AB140" s="7"/>
      <c r="AC140" s="7"/>
      <c r="AD140" s="7"/>
      <c r="AE140" s="7"/>
      <c r="AF140" s="7"/>
      <c r="AG140" s="7"/>
    </row>
    <row r="141" spans="1:33" s="37" customFormat="1" ht="12" customHeight="1" x14ac:dyDescent="0.2">
      <c r="A141" s="91"/>
      <c r="B141" s="39"/>
      <c r="C141" s="133"/>
      <c r="D141" s="133"/>
      <c r="E141" s="133"/>
      <c r="F141" s="133"/>
      <c r="G141" s="133"/>
      <c r="H141" s="133"/>
      <c r="I141" s="133"/>
      <c r="J141" s="133"/>
      <c r="K141" s="133"/>
      <c r="L141" s="133"/>
      <c r="M141" s="133"/>
      <c r="N141" s="133"/>
      <c r="O141" s="133"/>
      <c r="P141" s="134"/>
      <c r="T141" s="7"/>
      <c r="U141" s="7"/>
      <c r="V141" s="7"/>
      <c r="W141" s="7"/>
      <c r="X141" s="7"/>
      <c r="Y141" s="7"/>
      <c r="Z141" s="7"/>
      <c r="AA141" s="7"/>
      <c r="AB141" s="7"/>
      <c r="AC141" s="7"/>
      <c r="AD141" s="7"/>
      <c r="AE141" s="7"/>
      <c r="AF141" s="7"/>
      <c r="AG141" s="7"/>
    </row>
    <row r="142" spans="1:33" s="37" customFormat="1" ht="12" customHeight="1" x14ac:dyDescent="0.2">
      <c r="A142" s="91"/>
      <c r="B142" s="39"/>
      <c r="C142" s="53"/>
      <c r="D142" s="53"/>
      <c r="E142" s="53"/>
      <c r="F142" s="53"/>
      <c r="G142" s="53"/>
      <c r="H142" s="53"/>
      <c r="I142" s="53"/>
      <c r="J142" s="53"/>
      <c r="K142" s="53"/>
      <c r="L142" s="53"/>
      <c r="M142" s="53"/>
      <c r="N142" s="53"/>
      <c r="O142" s="53"/>
      <c r="P142" s="92"/>
      <c r="T142" s="7"/>
      <c r="U142" s="7"/>
      <c r="V142" s="7"/>
      <c r="W142" s="7"/>
      <c r="X142" s="7"/>
      <c r="Y142" s="7"/>
      <c r="Z142" s="7"/>
      <c r="AA142" s="7"/>
      <c r="AB142" s="7"/>
      <c r="AC142" s="7"/>
      <c r="AD142" s="7"/>
      <c r="AE142" s="7"/>
      <c r="AF142" s="7"/>
      <c r="AG142" s="7"/>
    </row>
    <row r="143" spans="1:33" ht="12" customHeight="1" x14ac:dyDescent="0.2">
      <c r="A143" s="64"/>
      <c r="P143" s="65"/>
    </row>
    <row r="144" spans="1:33" ht="12" customHeight="1" x14ac:dyDescent="0.2">
      <c r="A144" s="70"/>
      <c r="B144" s="9" t="s">
        <v>116</v>
      </c>
      <c r="P144" s="65"/>
    </row>
    <row r="145" spans="1:30" ht="12" customHeight="1" x14ac:dyDescent="0.2">
      <c r="A145" s="70"/>
      <c r="B145" s="9"/>
      <c r="P145" s="65"/>
    </row>
    <row r="146" spans="1:30" s="22" customFormat="1" ht="12" customHeight="1" x14ac:dyDescent="0.2">
      <c r="A146" s="88"/>
      <c r="B146" s="41" t="s">
        <v>45</v>
      </c>
      <c r="C146" s="131" t="s">
        <v>190</v>
      </c>
      <c r="D146" s="131"/>
      <c r="E146" s="131"/>
      <c r="F146" s="131"/>
      <c r="G146" s="131"/>
      <c r="H146" s="131"/>
      <c r="I146" s="131"/>
      <c r="J146" s="131"/>
      <c r="K146" s="131"/>
      <c r="L146" s="131"/>
      <c r="M146" s="131"/>
      <c r="N146" s="131"/>
      <c r="O146" s="131"/>
      <c r="P146" s="132"/>
    </row>
    <row r="147" spans="1:30" s="22" customFormat="1" ht="46.5" customHeight="1" x14ac:dyDescent="0.2">
      <c r="A147" s="88"/>
      <c r="B147" s="41"/>
      <c r="C147" s="131"/>
      <c r="D147" s="131"/>
      <c r="E147" s="131"/>
      <c r="F147" s="131"/>
      <c r="G147" s="131"/>
      <c r="H147" s="131"/>
      <c r="I147" s="131"/>
      <c r="J147" s="131"/>
      <c r="K147" s="131"/>
      <c r="L147" s="131"/>
      <c r="M147" s="131"/>
      <c r="N147" s="131"/>
      <c r="O147" s="131"/>
      <c r="P147" s="132"/>
    </row>
    <row r="148" spans="1:30" s="22" customFormat="1" ht="18" customHeight="1" x14ac:dyDescent="0.2">
      <c r="A148" s="88"/>
      <c r="B148" s="41"/>
      <c r="C148" s="52"/>
      <c r="D148" s="52"/>
      <c r="E148" s="52"/>
      <c r="F148" s="52"/>
      <c r="G148" s="52"/>
      <c r="H148" s="52"/>
      <c r="I148" s="52"/>
      <c r="J148" s="52"/>
      <c r="K148" s="52"/>
      <c r="L148" s="52"/>
      <c r="M148" s="52"/>
      <c r="N148" s="52"/>
      <c r="O148" s="52"/>
      <c r="P148" s="62"/>
    </row>
    <row r="149" spans="1:30" s="22" customFormat="1" ht="12" customHeight="1" x14ac:dyDescent="0.2">
      <c r="A149" s="88"/>
      <c r="B149" s="26"/>
      <c r="C149" s="23"/>
      <c r="D149" s="23"/>
      <c r="E149" s="23"/>
      <c r="F149" s="23"/>
      <c r="G149" s="23"/>
      <c r="H149" s="23"/>
      <c r="I149" s="23"/>
      <c r="J149" s="23"/>
      <c r="K149" s="23"/>
      <c r="L149" s="23"/>
      <c r="M149" s="23"/>
      <c r="N149" s="23"/>
      <c r="O149" s="23"/>
      <c r="P149" s="93"/>
    </row>
    <row r="150" spans="1:30" ht="12" customHeight="1" x14ac:dyDescent="0.2">
      <c r="A150" s="94"/>
      <c r="B150" s="13"/>
      <c r="C150" s="126" t="s">
        <v>280</v>
      </c>
      <c r="D150" s="126"/>
      <c r="E150" s="126"/>
      <c r="F150" s="126"/>
      <c r="G150" s="126"/>
      <c r="H150" s="126"/>
      <c r="I150" s="126"/>
      <c r="J150" s="126"/>
      <c r="K150" s="126"/>
      <c r="L150" s="126"/>
      <c r="M150" s="126"/>
      <c r="N150" s="126"/>
      <c r="O150" s="126"/>
      <c r="P150" s="127"/>
    </row>
    <row r="151" spans="1:30" ht="12" customHeight="1" x14ac:dyDescent="0.2">
      <c r="A151" s="94"/>
      <c r="B151" s="13"/>
      <c r="C151" s="126"/>
      <c r="D151" s="126"/>
      <c r="E151" s="126"/>
      <c r="F151" s="126"/>
      <c r="G151" s="126"/>
      <c r="H151" s="126"/>
      <c r="I151" s="126"/>
      <c r="J151" s="126"/>
      <c r="K151" s="126"/>
      <c r="L151" s="126"/>
      <c r="M151" s="126"/>
      <c r="N151" s="126"/>
      <c r="O151" s="126"/>
      <c r="P151" s="127"/>
    </row>
    <row r="152" spans="1:30" ht="16.5" customHeight="1" x14ac:dyDescent="0.2">
      <c r="A152" s="94"/>
      <c r="B152" s="13"/>
      <c r="C152" s="126"/>
      <c r="D152" s="126"/>
      <c r="E152" s="126"/>
      <c r="F152" s="126"/>
      <c r="G152" s="126"/>
      <c r="H152" s="126"/>
      <c r="I152" s="126"/>
      <c r="J152" s="126"/>
      <c r="K152" s="126"/>
      <c r="L152" s="126"/>
      <c r="M152" s="126"/>
      <c r="N152" s="126"/>
      <c r="O152" s="126"/>
      <c r="P152" s="127"/>
    </row>
    <row r="153" spans="1:30" ht="12" customHeight="1" x14ac:dyDescent="0.2">
      <c r="A153" s="94"/>
      <c r="B153" s="13"/>
      <c r="C153" s="6"/>
      <c r="D153" s="6"/>
      <c r="E153" s="6"/>
      <c r="F153" s="6"/>
      <c r="G153" s="6"/>
      <c r="H153" s="6"/>
      <c r="I153" s="6"/>
      <c r="J153" s="6"/>
      <c r="K153" s="6"/>
      <c r="L153" s="6"/>
      <c r="M153" s="6"/>
      <c r="N153" s="6"/>
      <c r="O153" s="6"/>
      <c r="P153" s="79"/>
      <c r="R153" s="22"/>
      <c r="S153" s="22"/>
      <c r="T153" s="22"/>
      <c r="U153" s="22"/>
      <c r="V153" s="22"/>
      <c r="W153" s="22"/>
      <c r="X153" s="22"/>
      <c r="Y153" s="22"/>
      <c r="Z153" s="22"/>
      <c r="AA153" s="22"/>
      <c r="AB153" s="22"/>
      <c r="AC153" s="22"/>
      <c r="AD153" s="22"/>
    </row>
    <row r="154" spans="1:30" ht="12" customHeight="1" x14ac:dyDescent="0.2">
      <c r="A154" s="94"/>
      <c r="B154" s="13"/>
      <c r="C154" s="6"/>
      <c r="D154" s="6"/>
      <c r="E154" s="179" t="s">
        <v>99</v>
      </c>
      <c r="F154" s="179"/>
      <c r="G154" s="179"/>
      <c r="H154" s="179"/>
      <c r="I154" s="180">
        <v>2023</v>
      </c>
      <c r="J154" s="180"/>
      <c r="K154" s="180"/>
      <c r="L154" s="180">
        <v>2022</v>
      </c>
      <c r="M154" s="180"/>
      <c r="N154" s="180"/>
      <c r="P154" s="79"/>
      <c r="R154" s="22"/>
      <c r="S154" s="22"/>
      <c r="T154" s="22"/>
      <c r="U154" s="22"/>
      <c r="V154" s="22"/>
      <c r="W154" s="22"/>
      <c r="X154" s="22"/>
      <c r="Y154" s="22"/>
      <c r="Z154" s="22"/>
      <c r="AA154" s="22"/>
      <c r="AB154" s="22"/>
      <c r="AC154" s="22"/>
      <c r="AD154" s="22"/>
    </row>
    <row r="155" spans="1:30" ht="12" customHeight="1" x14ac:dyDescent="0.2">
      <c r="A155" s="94"/>
      <c r="B155" s="13"/>
      <c r="C155" s="6"/>
      <c r="D155" s="6"/>
      <c r="E155" s="123" t="s">
        <v>160</v>
      </c>
      <c r="F155" s="123"/>
      <c r="G155" s="123"/>
      <c r="H155" s="123"/>
      <c r="I155" s="124">
        <v>11033739.49</v>
      </c>
      <c r="J155" s="125"/>
      <c r="K155" s="125"/>
      <c r="L155" s="124">
        <v>11740083.57</v>
      </c>
      <c r="M155" s="125"/>
      <c r="N155" s="125"/>
      <c r="P155" s="79"/>
      <c r="R155" s="22"/>
      <c r="S155" s="22"/>
      <c r="T155" s="22"/>
      <c r="U155" s="22"/>
      <c r="V155" s="22"/>
      <c r="W155" s="22"/>
      <c r="X155" s="22"/>
      <c r="Y155" s="22"/>
      <c r="Z155" s="22"/>
      <c r="AA155" s="22"/>
      <c r="AB155" s="22"/>
      <c r="AC155" s="22"/>
      <c r="AD155" s="22"/>
    </row>
    <row r="156" spans="1:30" ht="12" customHeight="1" x14ac:dyDescent="0.2">
      <c r="A156" s="94"/>
      <c r="B156" s="13"/>
      <c r="C156" s="6"/>
      <c r="D156" s="6"/>
      <c r="E156" s="123" t="s">
        <v>162</v>
      </c>
      <c r="F156" s="123"/>
      <c r="G156" s="123"/>
      <c r="H156" s="123"/>
      <c r="I156" s="124">
        <v>35991.599999999999</v>
      </c>
      <c r="J156" s="125"/>
      <c r="K156" s="125"/>
      <c r="L156" s="124">
        <v>33991.599999999999</v>
      </c>
      <c r="M156" s="125"/>
      <c r="N156" s="125"/>
      <c r="P156" s="79"/>
      <c r="R156" s="22"/>
      <c r="S156" s="22"/>
      <c r="T156" s="22"/>
      <c r="U156" s="22"/>
      <c r="V156" s="22"/>
      <c r="W156" s="22"/>
      <c r="X156" s="22"/>
      <c r="Y156" s="22"/>
      <c r="Z156" s="22"/>
      <c r="AA156" s="22"/>
      <c r="AB156" s="22"/>
      <c r="AC156" s="22"/>
      <c r="AD156" s="22"/>
    </row>
    <row r="157" spans="1:30" ht="12" customHeight="1" x14ac:dyDescent="0.2">
      <c r="A157" s="94"/>
      <c r="B157" s="13"/>
      <c r="C157" s="6"/>
      <c r="D157" s="6"/>
      <c r="E157" s="140" t="s">
        <v>117</v>
      </c>
      <c r="F157" s="141"/>
      <c r="G157" s="141"/>
      <c r="H157" s="142"/>
      <c r="I157" s="139">
        <f>SUM(I155:K156)</f>
        <v>11069731.09</v>
      </c>
      <c r="J157" s="139"/>
      <c r="K157" s="139"/>
      <c r="L157" s="139">
        <f>SUM(L155:N156)</f>
        <v>11774075.17</v>
      </c>
      <c r="M157" s="139"/>
      <c r="N157" s="139"/>
      <c r="P157" s="79"/>
      <c r="R157" s="22"/>
      <c r="S157" s="22"/>
      <c r="T157" s="22"/>
      <c r="U157" s="22"/>
      <c r="V157" s="22"/>
      <c r="W157" s="22"/>
      <c r="X157" s="22"/>
      <c r="Y157" s="22"/>
      <c r="Z157" s="22"/>
      <c r="AA157" s="22"/>
      <c r="AB157" s="22"/>
      <c r="AC157" s="22"/>
      <c r="AD157" s="22"/>
    </row>
    <row r="158" spans="1:30" ht="12" customHeight="1" x14ac:dyDescent="0.2">
      <c r="A158" s="94"/>
      <c r="B158" s="13"/>
      <c r="C158" s="6"/>
      <c r="D158" s="6"/>
      <c r="E158" s="6"/>
      <c r="F158" s="6"/>
      <c r="G158" s="6"/>
      <c r="H158" s="6"/>
      <c r="I158" s="6"/>
      <c r="J158" s="6"/>
      <c r="K158" s="6"/>
      <c r="L158" s="6"/>
      <c r="M158" s="6"/>
      <c r="N158" s="6"/>
      <c r="O158" s="6"/>
      <c r="P158" s="79"/>
      <c r="R158" s="22"/>
      <c r="S158" s="22"/>
      <c r="T158" s="22"/>
      <c r="U158" s="22"/>
      <c r="V158" s="22"/>
      <c r="W158" s="22"/>
      <c r="X158" s="22"/>
      <c r="Y158" s="22"/>
      <c r="Z158" s="22"/>
      <c r="AA158" s="22"/>
      <c r="AB158" s="22"/>
      <c r="AC158" s="22"/>
      <c r="AD158" s="22"/>
    </row>
    <row r="159" spans="1:30" ht="12" customHeight="1" x14ac:dyDescent="0.2">
      <c r="A159" s="94"/>
      <c r="B159" s="69" t="s">
        <v>97</v>
      </c>
      <c r="C159" s="80" t="s">
        <v>118</v>
      </c>
      <c r="D159" s="6"/>
      <c r="E159" s="6"/>
      <c r="F159" s="6"/>
      <c r="G159" s="6"/>
      <c r="H159" s="6"/>
      <c r="I159" s="6"/>
      <c r="J159" s="6"/>
      <c r="K159" s="6"/>
      <c r="L159" s="6"/>
      <c r="M159" s="6"/>
      <c r="N159" s="6"/>
      <c r="O159" s="6"/>
      <c r="P159" s="79"/>
    </row>
    <row r="160" spans="1:30" ht="12" customHeight="1" x14ac:dyDescent="0.2">
      <c r="A160" s="94"/>
      <c r="B160" s="69"/>
      <c r="C160" s="80"/>
      <c r="D160" s="6"/>
      <c r="E160" s="6"/>
      <c r="F160" s="6"/>
      <c r="G160" s="6"/>
      <c r="H160" s="6"/>
      <c r="I160" s="6"/>
      <c r="J160" s="6"/>
      <c r="K160" s="6"/>
      <c r="L160" s="6"/>
      <c r="M160" s="6"/>
      <c r="N160" s="6"/>
      <c r="O160" s="6"/>
      <c r="P160" s="79"/>
    </row>
    <row r="161" spans="1:30" ht="12" customHeight="1" x14ac:dyDescent="0.2">
      <c r="A161" s="94"/>
      <c r="B161" s="13"/>
      <c r="C161" s="95" t="s">
        <v>119</v>
      </c>
      <c r="D161" s="6"/>
      <c r="E161" s="6"/>
      <c r="F161" s="6"/>
      <c r="G161" s="6"/>
      <c r="H161" s="6"/>
      <c r="I161" s="6"/>
      <c r="J161" s="6"/>
      <c r="K161" s="6"/>
      <c r="L161" s="6"/>
      <c r="M161" s="6"/>
      <c r="N161" s="6"/>
      <c r="O161" s="6"/>
      <c r="P161" s="79"/>
      <c r="S161" s="22"/>
      <c r="T161" s="22"/>
      <c r="U161" s="22"/>
      <c r="V161" s="22"/>
      <c r="W161" s="22"/>
      <c r="X161" s="22"/>
      <c r="Y161" s="22"/>
      <c r="Z161" s="22"/>
      <c r="AA161" s="22"/>
      <c r="AB161" s="22"/>
      <c r="AC161" s="22"/>
      <c r="AD161" s="22"/>
    </row>
    <row r="162" spans="1:30" ht="12" customHeight="1" x14ac:dyDescent="0.2">
      <c r="A162" s="94"/>
      <c r="B162" s="13"/>
      <c r="C162" s="6"/>
      <c r="D162" s="6"/>
      <c r="E162" s="6"/>
      <c r="F162" s="6"/>
      <c r="G162" s="6"/>
      <c r="H162" s="6"/>
      <c r="I162" s="6"/>
      <c r="J162" s="6"/>
      <c r="K162" s="6"/>
      <c r="L162" s="6"/>
      <c r="M162" s="6"/>
      <c r="N162" s="6"/>
      <c r="O162" s="6"/>
      <c r="P162" s="79"/>
      <c r="S162" s="22"/>
      <c r="T162" s="22"/>
      <c r="U162" s="22"/>
      <c r="V162" s="22"/>
      <c r="W162" s="22"/>
      <c r="X162" s="22"/>
      <c r="Y162" s="22"/>
      <c r="Z162" s="22"/>
      <c r="AA162" s="22"/>
      <c r="AB162" s="22"/>
      <c r="AC162" s="22"/>
      <c r="AD162" s="22"/>
    </row>
    <row r="163" spans="1:30" ht="12" customHeight="1" x14ac:dyDescent="0.2">
      <c r="A163" s="94"/>
      <c r="B163" s="13"/>
      <c r="C163" s="6"/>
      <c r="D163" s="179" t="s">
        <v>99</v>
      </c>
      <c r="E163" s="179"/>
      <c r="F163" s="179"/>
      <c r="G163" s="179"/>
      <c r="H163" s="179"/>
      <c r="I163" s="179"/>
      <c r="J163" s="179"/>
      <c r="K163" s="179"/>
      <c r="L163" s="179"/>
      <c r="M163" s="128" t="s">
        <v>103</v>
      </c>
      <c r="N163" s="129"/>
      <c r="O163" s="130"/>
      <c r="P163" s="65"/>
      <c r="S163" s="22"/>
      <c r="T163" s="22"/>
      <c r="U163" s="22"/>
      <c r="V163" s="22"/>
      <c r="W163" s="22"/>
      <c r="X163" s="22"/>
      <c r="Y163" s="22"/>
      <c r="Z163" s="22"/>
      <c r="AA163" s="22"/>
      <c r="AB163" s="22"/>
      <c r="AC163" s="22"/>
      <c r="AD163" s="22"/>
    </row>
    <row r="164" spans="1:30" ht="12" customHeight="1" x14ac:dyDescent="0.2">
      <c r="A164" s="94"/>
      <c r="B164" s="13"/>
      <c r="C164" s="6"/>
      <c r="D164" s="123" t="s">
        <v>163</v>
      </c>
      <c r="E164" s="123"/>
      <c r="F164" s="123"/>
      <c r="G164" s="123"/>
      <c r="H164" s="123"/>
      <c r="I164" s="123"/>
      <c r="J164" s="123"/>
      <c r="K164" s="123"/>
      <c r="L164" s="123"/>
      <c r="M164" s="245">
        <v>226932.34</v>
      </c>
      <c r="N164" s="246"/>
      <c r="O164" s="246"/>
      <c r="P164" s="65"/>
      <c r="S164" s="22"/>
      <c r="T164" s="22"/>
      <c r="U164" s="22"/>
      <c r="V164" s="22"/>
      <c r="W164" s="22"/>
      <c r="X164" s="22"/>
      <c r="Y164" s="22"/>
      <c r="Z164" s="22"/>
      <c r="AA164" s="22"/>
      <c r="AB164" s="22"/>
      <c r="AC164" s="22"/>
      <c r="AD164" s="22"/>
    </row>
    <row r="165" spans="1:30" ht="12" customHeight="1" x14ac:dyDescent="0.2">
      <c r="A165" s="94"/>
      <c r="B165" s="13"/>
      <c r="C165" s="6"/>
      <c r="D165" s="123" t="s">
        <v>165</v>
      </c>
      <c r="E165" s="123"/>
      <c r="F165" s="123"/>
      <c r="G165" s="123"/>
      <c r="H165" s="123"/>
      <c r="I165" s="123"/>
      <c r="J165" s="123"/>
      <c r="K165" s="123"/>
      <c r="L165" s="123"/>
      <c r="M165" s="245">
        <v>531223.03</v>
      </c>
      <c r="N165" s="246"/>
      <c r="O165" s="246"/>
      <c r="P165" s="65"/>
      <c r="S165" s="22"/>
      <c r="T165" s="22"/>
      <c r="U165" s="22"/>
      <c r="V165" s="22"/>
      <c r="W165" s="22"/>
      <c r="X165" s="22"/>
      <c r="Y165" s="22"/>
      <c r="Z165" s="22"/>
      <c r="AA165" s="22"/>
      <c r="AB165" s="22"/>
      <c r="AC165" s="22"/>
      <c r="AD165" s="22"/>
    </row>
    <row r="166" spans="1:30" ht="12" customHeight="1" x14ac:dyDescent="0.2">
      <c r="A166" s="94"/>
      <c r="B166" s="13"/>
      <c r="C166" s="6"/>
      <c r="D166" s="123" t="s">
        <v>258</v>
      </c>
      <c r="E166" s="123"/>
      <c r="F166" s="123"/>
      <c r="G166" s="123"/>
      <c r="H166" s="123"/>
      <c r="I166" s="123"/>
      <c r="J166" s="123"/>
      <c r="K166" s="123"/>
      <c r="L166" s="123"/>
      <c r="M166" s="245">
        <v>102620.98</v>
      </c>
      <c r="N166" s="246"/>
      <c r="O166" s="246"/>
      <c r="P166" s="65"/>
      <c r="S166" s="22"/>
      <c r="T166" s="22"/>
      <c r="U166" s="22"/>
      <c r="V166" s="22"/>
      <c r="W166" s="22"/>
      <c r="X166" s="22"/>
      <c r="Y166" s="22"/>
      <c r="Z166" s="22"/>
      <c r="AA166" s="22"/>
      <c r="AB166" s="22"/>
      <c r="AC166" s="22"/>
      <c r="AD166" s="22"/>
    </row>
    <row r="167" spans="1:30" ht="12" customHeight="1" x14ac:dyDescent="0.2">
      <c r="A167" s="94"/>
      <c r="B167" s="13"/>
      <c r="C167" s="6"/>
      <c r="D167" s="123" t="s">
        <v>265</v>
      </c>
      <c r="E167" s="123"/>
      <c r="F167" s="123"/>
      <c r="G167" s="123"/>
      <c r="H167" s="123"/>
      <c r="I167" s="123"/>
      <c r="J167" s="123"/>
      <c r="K167" s="123"/>
      <c r="L167" s="123"/>
      <c r="M167" s="245">
        <v>-22560.89</v>
      </c>
      <c r="N167" s="246"/>
      <c r="O167" s="246"/>
      <c r="P167" s="65"/>
      <c r="S167" s="22"/>
      <c r="T167" s="22"/>
      <c r="U167" s="22"/>
      <c r="V167" s="22"/>
      <c r="W167" s="22"/>
      <c r="X167" s="22"/>
      <c r="Y167" s="22"/>
      <c r="Z167" s="22"/>
      <c r="AA167" s="22"/>
      <c r="AB167" s="22"/>
      <c r="AC167" s="22"/>
      <c r="AD167" s="22"/>
    </row>
    <row r="168" spans="1:30" ht="12" customHeight="1" x14ac:dyDescent="0.2">
      <c r="A168" s="94"/>
      <c r="B168" s="13"/>
      <c r="C168" s="6"/>
      <c r="D168" s="123" t="s">
        <v>191</v>
      </c>
      <c r="E168" s="123"/>
      <c r="F168" s="123"/>
      <c r="G168" s="123"/>
      <c r="H168" s="123"/>
      <c r="I168" s="123"/>
      <c r="J168" s="123"/>
      <c r="K168" s="123"/>
      <c r="L168" s="123"/>
      <c r="M168" s="245">
        <v>242391.4</v>
      </c>
      <c r="N168" s="246"/>
      <c r="O168" s="246"/>
      <c r="P168" s="65"/>
      <c r="S168" s="22"/>
      <c r="T168" s="22"/>
      <c r="U168" s="22"/>
      <c r="V168" s="22"/>
      <c r="W168" s="22"/>
      <c r="X168" s="22"/>
      <c r="Y168" s="22"/>
      <c r="Z168" s="22"/>
      <c r="AA168" s="22"/>
      <c r="AB168" s="22"/>
      <c r="AC168" s="22"/>
      <c r="AD168" s="22"/>
    </row>
    <row r="169" spans="1:30" ht="12" customHeight="1" x14ac:dyDescent="0.2">
      <c r="A169" s="94"/>
      <c r="B169" s="13"/>
      <c r="C169" s="6"/>
      <c r="D169" s="123" t="s">
        <v>164</v>
      </c>
      <c r="E169" s="123"/>
      <c r="F169" s="123"/>
      <c r="G169" s="123"/>
      <c r="H169" s="123"/>
      <c r="I169" s="123"/>
      <c r="J169" s="123"/>
      <c r="K169" s="123"/>
      <c r="L169" s="123"/>
      <c r="M169" s="245">
        <v>9865475.9600000009</v>
      </c>
      <c r="N169" s="246"/>
      <c r="O169" s="246"/>
      <c r="P169" s="65"/>
      <c r="S169" s="22"/>
      <c r="T169" s="22"/>
      <c r="U169" s="22"/>
      <c r="V169" s="22"/>
      <c r="W169" s="22"/>
      <c r="X169" s="22"/>
      <c r="Y169" s="22"/>
      <c r="Z169" s="22"/>
      <c r="AA169" s="22"/>
      <c r="AB169" s="22"/>
      <c r="AC169" s="22"/>
      <c r="AD169" s="22"/>
    </row>
    <row r="170" spans="1:30" ht="12" customHeight="1" x14ac:dyDescent="0.2">
      <c r="A170" s="94"/>
      <c r="B170" s="13"/>
      <c r="C170" s="6"/>
      <c r="D170" s="117" t="s">
        <v>281</v>
      </c>
      <c r="E170" s="118"/>
      <c r="F170" s="118"/>
      <c r="G170" s="118"/>
      <c r="H170" s="118"/>
      <c r="I170" s="118"/>
      <c r="J170" s="118"/>
      <c r="K170" s="118"/>
      <c r="L170" s="119"/>
      <c r="M170" s="222">
        <v>-33215.5</v>
      </c>
      <c r="N170" s="223"/>
      <c r="O170" s="224"/>
      <c r="P170" s="65"/>
      <c r="S170" s="22"/>
      <c r="T170" s="22"/>
      <c r="U170" s="22"/>
      <c r="V170" s="22"/>
      <c r="W170" s="22"/>
      <c r="X170" s="22"/>
      <c r="Y170" s="22"/>
      <c r="Z170" s="22"/>
      <c r="AA170" s="22"/>
      <c r="AB170" s="22"/>
      <c r="AC170" s="22"/>
      <c r="AD170" s="22"/>
    </row>
    <row r="171" spans="1:30" ht="12" customHeight="1" x14ac:dyDescent="0.2">
      <c r="A171" s="94"/>
      <c r="B171" s="13"/>
      <c r="C171" s="6"/>
      <c r="D171" s="54" t="s">
        <v>259</v>
      </c>
      <c r="E171" s="55"/>
      <c r="F171" s="55"/>
      <c r="G171" s="55"/>
      <c r="H171" s="55"/>
      <c r="I171" s="55"/>
      <c r="J171" s="55"/>
      <c r="K171" s="55"/>
      <c r="L171" s="56"/>
      <c r="M171" s="222">
        <v>22497.77</v>
      </c>
      <c r="N171" s="223"/>
      <c r="O171" s="224"/>
      <c r="P171" s="65"/>
      <c r="S171" s="22"/>
      <c r="T171" s="22"/>
      <c r="U171" s="22"/>
      <c r="V171" s="22"/>
      <c r="W171" s="22"/>
      <c r="X171" s="22"/>
      <c r="Y171" s="22"/>
      <c r="Z171" s="22"/>
      <c r="AA171" s="22"/>
      <c r="AB171" s="22"/>
      <c r="AC171" s="22"/>
      <c r="AD171" s="22"/>
    </row>
    <row r="172" spans="1:30" ht="12" customHeight="1" x14ac:dyDescent="0.2">
      <c r="A172" s="94"/>
      <c r="B172" s="13"/>
      <c r="C172" s="6"/>
      <c r="D172" s="117" t="s">
        <v>282</v>
      </c>
      <c r="E172" s="118"/>
      <c r="F172" s="118"/>
      <c r="G172" s="118"/>
      <c r="H172" s="118"/>
      <c r="I172" s="118"/>
      <c r="J172" s="118"/>
      <c r="K172" s="118"/>
      <c r="L172" s="119"/>
      <c r="M172" s="222">
        <v>26542.400000000001</v>
      </c>
      <c r="N172" s="223"/>
      <c r="O172" s="224"/>
      <c r="P172" s="65"/>
      <c r="S172" s="22"/>
      <c r="T172" s="22"/>
      <c r="U172" s="22"/>
      <c r="V172" s="22"/>
      <c r="W172" s="22"/>
      <c r="X172" s="22"/>
      <c r="Y172" s="22"/>
      <c r="Z172" s="22"/>
      <c r="AA172" s="22"/>
      <c r="AB172" s="22"/>
      <c r="AC172" s="22"/>
      <c r="AD172" s="22"/>
    </row>
    <row r="173" spans="1:30" ht="12" customHeight="1" x14ac:dyDescent="0.2">
      <c r="A173" s="94"/>
      <c r="B173" s="13"/>
      <c r="C173" s="6"/>
      <c r="D173" s="117" t="s">
        <v>283</v>
      </c>
      <c r="E173" s="118"/>
      <c r="F173" s="118"/>
      <c r="G173" s="118"/>
      <c r="H173" s="118"/>
      <c r="I173" s="118"/>
      <c r="J173" s="118"/>
      <c r="K173" s="118"/>
      <c r="L173" s="119"/>
      <c r="M173" s="222">
        <v>71832</v>
      </c>
      <c r="N173" s="223"/>
      <c r="O173" s="224"/>
      <c r="P173" s="65"/>
      <c r="S173" s="22"/>
      <c r="T173" s="22"/>
      <c r="U173" s="22"/>
      <c r="V173" s="22"/>
      <c r="W173" s="22"/>
      <c r="X173" s="22"/>
      <c r="Y173" s="22"/>
      <c r="Z173" s="22"/>
      <c r="AA173" s="22"/>
      <c r="AB173" s="22"/>
      <c r="AC173" s="22"/>
      <c r="AD173" s="22"/>
    </row>
    <row r="174" spans="1:30" ht="12" customHeight="1" x14ac:dyDescent="0.2">
      <c r="A174" s="94"/>
      <c r="B174" s="13"/>
      <c r="C174" s="6"/>
      <c r="D174" s="140" t="s">
        <v>161</v>
      </c>
      <c r="E174" s="141"/>
      <c r="F174" s="141"/>
      <c r="G174" s="141"/>
      <c r="H174" s="141"/>
      <c r="I174" s="141"/>
      <c r="J174" s="141"/>
      <c r="K174" s="141"/>
      <c r="L174" s="142"/>
      <c r="M174" s="139">
        <f>SUM(M164:O173)</f>
        <v>11033739.49</v>
      </c>
      <c r="N174" s="139"/>
      <c r="O174" s="139"/>
      <c r="P174" s="65"/>
      <c r="S174" s="22"/>
      <c r="T174" s="22"/>
      <c r="U174" s="22"/>
      <c r="V174" s="22"/>
      <c r="W174" s="22"/>
      <c r="X174" s="22"/>
      <c r="Y174" s="22"/>
      <c r="Z174" s="22"/>
      <c r="AA174" s="22"/>
      <c r="AB174" s="22"/>
      <c r="AC174" s="22"/>
      <c r="AD174" s="22"/>
    </row>
    <row r="175" spans="1:30" ht="12" customHeight="1" x14ac:dyDescent="0.2">
      <c r="A175" s="94"/>
      <c r="B175" s="13"/>
      <c r="C175" s="6"/>
      <c r="D175" s="6"/>
      <c r="E175" s="6"/>
      <c r="F175" s="6"/>
      <c r="G175" s="6"/>
      <c r="H175" s="6"/>
      <c r="I175" s="6"/>
      <c r="J175" s="6"/>
      <c r="K175" s="6"/>
      <c r="L175" s="6"/>
      <c r="M175" s="6"/>
      <c r="N175" s="6"/>
      <c r="O175" s="6"/>
      <c r="P175" s="79"/>
      <c r="S175" s="22"/>
      <c r="T175" s="22"/>
      <c r="U175" s="22"/>
      <c r="V175" s="22"/>
      <c r="W175" s="22"/>
      <c r="X175" s="22"/>
      <c r="Y175" s="22"/>
      <c r="Z175" s="22"/>
      <c r="AA175" s="22"/>
      <c r="AB175" s="22"/>
      <c r="AC175" s="22"/>
      <c r="AD175" s="22"/>
    </row>
    <row r="176" spans="1:30" ht="12" customHeight="1" x14ac:dyDescent="0.2">
      <c r="A176" s="94"/>
      <c r="B176" s="13"/>
      <c r="C176" s="80" t="s">
        <v>120</v>
      </c>
      <c r="D176" s="72"/>
      <c r="E176" s="72"/>
      <c r="F176" s="72"/>
      <c r="G176" s="72"/>
      <c r="H176" s="72"/>
      <c r="I176" s="72"/>
      <c r="J176" s="72"/>
      <c r="K176" s="72"/>
      <c r="L176" s="72"/>
      <c r="M176" s="72"/>
      <c r="N176" s="72"/>
      <c r="O176" s="72"/>
      <c r="P176" s="76"/>
    </row>
    <row r="177" spans="1:16" ht="12" customHeight="1" x14ac:dyDescent="0.2">
      <c r="A177" s="94"/>
      <c r="B177" s="13"/>
      <c r="C177" s="80"/>
      <c r="D177" s="72"/>
      <c r="E177" s="72"/>
      <c r="F177" s="72"/>
      <c r="G177" s="72"/>
      <c r="H177" s="72"/>
      <c r="I177" s="72"/>
      <c r="J177" s="72"/>
      <c r="K177" s="72"/>
      <c r="L177" s="72"/>
      <c r="M177" s="72"/>
      <c r="N177" s="72"/>
      <c r="O177" s="72"/>
      <c r="P177" s="76"/>
    </row>
    <row r="178" spans="1:16" x14ac:dyDescent="0.2">
      <c r="A178" s="94"/>
      <c r="B178" s="13"/>
      <c r="C178" s="126" t="s">
        <v>272</v>
      </c>
      <c r="D178" s="126"/>
      <c r="E178" s="126"/>
      <c r="F178" s="126"/>
      <c r="G178" s="126"/>
      <c r="H178" s="126"/>
      <c r="I178" s="126"/>
      <c r="J178" s="126"/>
      <c r="K178" s="126"/>
      <c r="L178" s="126"/>
      <c r="M178" s="126"/>
      <c r="N178" s="126"/>
      <c r="O178" s="126"/>
      <c r="P178" s="127"/>
    </row>
    <row r="179" spans="1:16" x14ac:dyDescent="0.2">
      <c r="A179" s="94"/>
      <c r="B179" s="13"/>
      <c r="C179" s="126"/>
      <c r="D179" s="126"/>
      <c r="E179" s="126"/>
      <c r="F179" s="126"/>
      <c r="G179" s="126"/>
      <c r="H179" s="126"/>
      <c r="I179" s="126"/>
      <c r="J179" s="126"/>
      <c r="K179" s="126"/>
      <c r="L179" s="126"/>
      <c r="M179" s="126"/>
      <c r="N179" s="126"/>
      <c r="O179" s="126"/>
      <c r="P179" s="127"/>
    </row>
    <row r="180" spans="1:16" ht="4.5" customHeight="1" x14ac:dyDescent="0.2">
      <c r="A180" s="94"/>
      <c r="B180" s="13"/>
      <c r="C180" s="126"/>
      <c r="D180" s="126"/>
      <c r="E180" s="126"/>
      <c r="F180" s="126"/>
      <c r="G180" s="126"/>
      <c r="H180" s="126"/>
      <c r="I180" s="126"/>
      <c r="J180" s="126"/>
      <c r="K180" s="126"/>
      <c r="L180" s="126"/>
      <c r="M180" s="126"/>
      <c r="N180" s="126"/>
      <c r="O180" s="126"/>
      <c r="P180" s="127"/>
    </row>
    <row r="181" spans="1:16" ht="12" customHeight="1" x14ac:dyDescent="0.2">
      <c r="A181" s="94"/>
      <c r="B181" s="13"/>
      <c r="C181" s="72"/>
      <c r="D181" s="72"/>
      <c r="E181" s="72"/>
      <c r="F181" s="72"/>
      <c r="G181" s="72"/>
      <c r="H181" s="72"/>
      <c r="I181" s="72"/>
      <c r="J181" s="72"/>
      <c r="K181" s="72"/>
      <c r="L181" s="72"/>
      <c r="M181" s="72"/>
      <c r="N181" s="72"/>
      <c r="O181" s="72"/>
      <c r="P181" s="76"/>
    </row>
    <row r="182" spans="1:16" ht="12" customHeight="1" x14ac:dyDescent="0.2">
      <c r="A182" s="94"/>
      <c r="B182" s="13"/>
      <c r="C182" s="80" t="s">
        <v>121</v>
      </c>
      <c r="D182" s="72"/>
      <c r="E182" s="72"/>
      <c r="F182" s="72"/>
      <c r="G182" s="72"/>
      <c r="H182" s="72"/>
      <c r="I182" s="72"/>
      <c r="J182" s="72"/>
      <c r="K182" s="72"/>
      <c r="L182" s="72"/>
      <c r="M182" s="72"/>
      <c r="N182" s="72"/>
      <c r="O182" s="72"/>
      <c r="P182" s="76"/>
    </row>
    <row r="183" spans="1:16" ht="12" customHeight="1" x14ac:dyDescent="0.2">
      <c r="A183" s="94"/>
      <c r="B183" s="13"/>
      <c r="C183" s="80"/>
      <c r="D183" s="72"/>
      <c r="E183" s="72"/>
      <c r="F183" s="72"/>
      <c r="G183" s="72"/>
      <c r="H183" s="72"/>
      <c r="I183" s="72"/>
      <c r="J183" s="72"/>
      <c r="K183" s="72"/>
      <c r="L183" s="72"/>
      <c r="M183" s="72"/>
      <c r="N183" s="72"/>
      <c r="O183" s="72"/>
      <c r="P183" s="76"/>
    </row>
    <row r="184" spans="1:16" x14ac:dyDescent="0.2">
      <c r="A184" s="94"/>
      <c r="B184" s="13"/>
      <c r="C184" s="126" t="s">
        <v>284</v>
      </c>
      <c r="D184" s="126"/>
      <c r="E184" s="126"/>
      <c r="F184" s="126"/>
      <c r="G184" s="126"/>
      <c r="H184" s="126"/>
      <c r="I184" s="126"/>
      <c r="J184" s="126"/>
      <c r="K184" s="126"/>
      <c r="L184" s="126"/>
      <c r="M184" s="126"/>
      <c r="N184" s="126"/>
      <c r="O184" s="126"/>
      <c r="P184" s="127"/>
    </row>
    <row r="185" spans="1:16" x14ac:dyDescent="0.2">
      <c r="A185" s="94"/>
      <c r="B185" s="13"/>
      <c r="C185" s="126"/>
      <c r="D185" s="126"/>
      <c r="E185" s="126"/>
      <c r="F185" s="126"/>
      <c r="G185" s="126"/>
      <c r="H185" s="126"/>
      <c r="I185" s="126"/>
      <c r="J185" s="126"/>
      <c r="K185" s="126"/>
      <c r="L185" s="126"/>
      <c r="M185" s="126"/>
      <c r="N185" s="126"/>
      <c r="O185" s="126"/>
      <c r="P185" s="127"/>
    </row>
    <row r="186" spans="1:16" ht="88.5" customHeight="1" x14ac:dyDescent="0.2">
      <c r="A186" s="94"/>
      <c r="B186" s="13"/>
      <c r="C186" s="126"/>
      <c r="D186" s="126"/>
      <c r="E186" s="126"/>
      <c r="F186" s="126"/>
      <c r="G186" s="126"/>
      <c r="H186" s="126"/>
      <c r="I186" s="126"/>
      <c r="J186" s="126"/>
      <c r="K186" s="126"/>
      <c r="L186" s="126"/>
      <c r="M186" s="126"/>
      <c r="N186" s="126"/>
      <c r="O186" s="126"/>
      <c r="P186" s="127"/>
    </row>
    <row r="187" spans="1:16" ht="12" customHeight="1" x14ac:dyDescent="0.2">
      <c r="A187" s="94"/>
      <c r="B187" s="13"/>
      <c r="C187" s="72"/>
      <c r="D187" s="72"/>
      <c r="E187" s="72"/>
      <c r="F187" s="72"/>
      <c r="G187" s="72"/>
      <c r="H187" s="72"/>
      <c r="I187" s="72"/>
      <c r="J187" s="72"/>
      <c r="K187" s="72"/>
      <c r="L187" s="72"/>
      <c r="M187" s="72"/>
      <c r="N187" s="72"/>
      <c r="O187" s="72"/>
      <c r="P187" s="76"/>
    </row>
    <row r="188" spans="1:16" ht="12" customHeight="1" x14ac:dyDescent="0.2">
      <c r="A188" s="94"/>
      <c r="B188" s="13"/>
      <c r="C188" s="72"/>
      <c r="D188" s="72"/>
      <c r="E188" s="72"/>
      <c r="F188" s="72"/>
      <c r="G188" s="72"/>
      <c r="H188" s="72"/>
      <c r="I188" s="72"/>
      <c r="J188" s="72"/>
      <c r="K188" s="72"/>
      <c r="L188" s="72"/>
      <c r="M188" s="72"/>
      <c r="N188" s="72"/>
      <c r="O188" s="72"/>
      <c r="P188" s="76"/>
    </row>
    <row r="189" spans="1:16" ht="12" customHeight="1" x14ac:dyDescent="0.2">
      <c r="A189" s="94"/>
      <c r="B189" s="13"/>
      <c r="C189" s="80" t="s">
        <v>122</v>
      </c>
      <c r="D189" s="72"/>
      <c r="E189" s="72"/>
      <c r="F189" s="72"/>
      <c r="G189" s="72"/>
      <c r="H189" s="72"/>
      <c r="I189" s="72"/>
      <c r="J189" s="72"/>
      <c r="K189" s="72"/>
      <c r="L189" s="72"/>
      <c r="M189" s="72"/>
      <c r="N189" s="72"/>
      <c r="O189" s="72"/>
      <c r="P189" s="76"/>
    </row>
    <row r="190" spans="1:16" ht="12" customHeight="1" x14ac:dyDescent="0.2">
      <c r="A190" s="94"/>
      <c r="B190" s="13"/>
      <c r="C190" s="80"/>
      <c r="D190" s="72"/>
      <c r="E190" s="72"/>
      <c r="F190" s="72"/>
      <c r="G190" s="72"/>
      <c r="H190" s="72"/>
      <c r="I190" s="72"/>
      <c r="J190" s="72"/>
      <c r="K190" s="72"/>
      <c r="L190" s="72"/>
      <c r="M190" s="72"/>
      <c r="N190" s="72"/>
      <c r="O190" s="72"/>
      <c r="P190" s="76"/>
    </row>
    <row r="191" spans="1:16" ht="54" customHeight="1" x14ac:dyDescent="0.2">
      <c r="A191" s="94"/>
      <c r="B191" s="13"/>
      <c r="C191" s="247" t="s">
        <v>285</v>
      </c>
      <c r="D191" s="247"/>
      <c r="E191" s="247"/>
      <c r="F191" s="247"/>
      <c r="G191" s="247"/>
      <c r="H191" s="247"/>
      <c r="I191" s="247"/>
      <c r="J191" s="247"/>
      <c r="K191" s="247"/>
      <c r="L191" s="247"/>
      <c r="M191" s="247"/>
      <c r="N191" s="247"/>
      <c r="O191" s="247"/>
      <c r="P191" s="248"/>
    </row>
    <row r="192" spans="1:16" ht="12" customHeight="1" x14ac:dyDescent="0.2">
      <c r="A192" s="94"/>
      <c r="B192" s="13"/>
      <c r="C192" s="6"/>
      <c r="D192" s="6"/>
      <c r="E192" s="6"/>
      <c r="F192" s="6"/>
      <c r="G192" s="6"/>
      <c r="H192" s="6"/>
      <c r="I192" s="6"/>
      <c r="J192" s="6"/>
      <c r="K192" s="6"/>
      <c r="L192" s="6"/>
      <c r="M192" s="6"/>
      <c r="N192" s="6"/>
      <c r="O192" s="6"/>
      <c r="P192" s="79"/>
    </row>
    <row r="193" spans="1:16" ht="12" customHeight="1" x14ac:dyDescent="0.2">
      <c r="A193" s="94"/>
      <c r="B193" s="13"/>
      <c r="C193" s="6"/>
      <c r="D193" s="6"/>
      <c r="E193" s="6"/>
      <c r="F193" s="6"/>
      <c r="G193" s="6"/>
      <c r="H193" s="6"/>
      <c r="I193" s="6"/>
      <c r="J193" s="6"/>
      <c r="K193" s="6"/>
      <c r="L193" s="6"/>
      <c r="M193" s="6"/>
      <c r="N193" s="6"/>
      <c r="O193" s="6"/>
      <c r="P193" s="79"/>
    </row>
    <row r="194" spans="1:16" ht="12" customHeight="1" x14ac:dyDescent="0.2">
      <c r="A194" s="96"/>
      <c r="B194" s="2" t="s">
        <v>32</v>
      </c>
      <c r="C194" s="14" t="s">
        <v>33</v>
      </c>
      <c r="D194" s="13"/>
      <c r="E194" s="13"/>
      <c r="F194" s="13"/>
      <c r="G194" s="13"/>
      <c r="H194" s="13"/>
      <c r="I194" s="13"/>
      <c r="J194" s="13"/>
      <c r="K194" s="13"/>
      <c r="L194" s="13"/>
      <c r="M194" s="13"/>
      <c r="N194" s="13"/>
      <c r="O194" s="13"/>
      <c r="P194" s="97"/>
    </row>
    <row r="195" spans="1:16" ht="12" customHeight="1" x14ac:dyDescent="0.2">
      <c r="A195" s="96"/>
      <c r="B195" s="2"/>
      <c r="C195" s="14"/>
      <c r="D195" s="13"/>
      <c r="E195" s="13"/>
      <c r="F195" s="13"/>
      <c r="G195" s="13"/>
      <c r="H195" s="13"/>
      <c r="I195" s="13"/>
      <c r="J195" s="13"/>
      <c r="K195" s="13"/>
      <c r="L195" s="13"/>
      <c r="M195" s="13"/>
      <c r="N195" s="13"/>
      <c r="O195" s="13"/>
      <c r="P195" s="97"/>
    </row>
    <row r="196" spans="1:16" ht="12" customHeight="1" x14ac:dyDescent="0.2">
      <c r="A196" s="89"/>
      <c r="B196" s="12"/>
      <c r="C196" s="2" t="s">
        <v>2</v>
      </c>
      <c r="D196" s="12"/>
      <c r="E196" s="12"/>
      <c r="F196" s="12"/>
      <c r="G196" s="12"/>
      <c r="H196" s="12"/>
      <c r="I196" s="12"/>
      <c r="J196" s="12"/>
      <c r="K196" s="12"/>
      <c r="L196" s="12"/>
      <c r="M196" s="12"/>
      <c r="N196" s="12"/>
      <c r="O196" s="12"/>
      <c r="P196" s="98"/>
    </row>
    <row r="197" spans="1:16" ht="12" customHeight="1" x14ac:dyDescent="0.2">
      <c r="A197" s="89"/>
      <c r="B197" s="12"/>
      <c r="C197" s="2"/>
      <c r="D197" s="12"/>
      <c r="E197" s="12"/>
      <c r="F197" s="12"/>
      <c r="G197" s="12"/>
      <c r="H197" s="12"/>
      <c r="I197" s="12"/>
      <c r="J197" s="12"/>
      <c r="K197" s="12"/>
      <c r="L197" s="12"/>
      <c r="M197" s="12"/>
      <c r="N197" s="12"/>
      <c r="O197" s="12"/>
      <c r="P197" s="98"/>
    </row>
    <row r="198" spans="1:16" s="22" customFormat="1" ht="11.25" x14ac:dyDescent="0.2">
      <c r="A198" s="85"/>
      <c r="B198" s="40" t="s">
        <v>45</v>
      </c>
      <c r="C198" s="135" t="s">
        <v>40</v>
      </c>
      <c r="D198" s="135"/>
      <c r="E198" s="135"/>
      <c r="F198" s="135"/>
      <c r="G198" s="135"/>
      <c r="H198" s="135"/>
      <c r="I198" s="135"/>
      <c r="J198" s="135"/>
      <c r="K198" s="135"/>
      <c r="L198" s="135"/>
      <c r="M198" s="135"/>
      <c r="N198" s="135"/>
      <c r="O198" s="135"/>
      <c r="P198" s="136"/>
    </row>
    <row r="199" spans="1:16" s="22" customFormat="1" ht="11.25" x14ac:dyDescent="0.2">
      <c r="A199" s="85"/>
      <c r="B199" s="40"/>
      <c r="C199" s="135"/>
      <c r="D199" s="135"/>
      <c r="E199" s="135"/>
      <c r="F199" s="135"/>
      <c r="G199" s="135"/>
      <c r="H199" s="135"/>
      <c r="I199" s="135"/>
      <c r="J199" s="135"/>
      <c r="K199" s="135"/>
      <c r="L199" s="135"/>
      <c r="M199" s="135"/>
      <c r="N199" s="135"/>
      <c r="O199" s="135"/>
      <c r="P199" s="136"/>
    </row>
    <row r="200" spans="1:16" s="22" customFormat="1" ht="11.25" x14ac:dyDescent="0.2">
      <c r="A200" s="83"/>
      <c r="B200" s="40"/>
      <c r="C200" s="135"/>
      <c r="D200" s="135"/>
      <c r="E200" s="135"/>
      <c r="F200" s="135"/>
      <c r="G200" s="135"/>
      <c r="H200" s="135"/>
      <c r="I200" s="135"/>
      <c r="J200" s="135"/>
      <c r="K200" s="135"/>
      <c r="L200" s="135"/>
      <c r="M200" s="135"/>
      <c r="N200" s="135"/>
      <c r="O200" s="135"/>
      <c r="P200" s="136"/>
    </row>
    <row r="201" spans="1:16" s="22" customFormat="1" ht="12" customHeight="1" x14ac:dyDescent="0.2">
      <c r="A201" s="83"/>
      <c r="B201" s="27"/>
      <c r="C201" s="29"/>
      <c r="D201" s="29"/>
      <c r="E201" s="29"/>
      <c r="F201" s="29"/>
      <c r="G201" s="29"/>
      <c r="H201" s="29"/>
      <c r="I201" s="29"/>
      <c r="J201" s="29"/>
      <c r="K201" s="29"/>
      <c r="L201" s="29"/>
      <c r="M201" s="29"/>
      <c r="N201" s="29"/>
      <c r="O201" s="29"/>
      <c r="P201" s="99"/>
    </row>
    <row r="202" spans="1:16" s="22" customFormat="1" ht="12" customHeight="1" x14ac:dyDescent="0.2">
      <c r="A202" s="83"/>
      <c r="B202" s="40" t="s">
        <v>44</v>
      </c>
      <c r="C202" s="137" t="s">
        <v>41</v>
      </c>
      <c r="D202" s="137"/>
      <c r="E202" s="137"/>
      <c r="F202" s="137"/>
      <c r="G202" s="137"/>
      <c r="H202" s="137"/>
      <c r="I202" s="137"/>
      <c r="J202" s="137"/>
      <c r="K202" s="137"/>
      <c r="L202" s="137"/>
      <c r="M202" s="137"/>
      <c r="N202" s="137"/>
      <c r="O202" s="137"/>
      <c r="P202" s="138"/>
    </row>
    <row r="203" spans="1:16" ht="12" customHeight="1" x14ac:dyDescent="0.2">
      <c r="A203" s="64"/>
      <c r="B203" s="16"/>
      <c r="C203" s="30"/>
      <c r="D203" s="30"/>
      <c r="E203" s="30"/>
      <c r="F203" s="30"/>
      <c r="G203" s="30"/>
      <c r="H203" s="30"/>
      <c r="I203" s="30"/>
      <c r="J203" s="30"/>
      <c r="K203" s="30"/>
      <c r="L203" s="30"/>
      <c r="M203" s="30"/>
      <c r="N203" s="30"/>
      <c r="O203" s="30"/>
      <c r="P203" s="100"/>
    </row>
    <row r="204" spans="1:16" ht="12" customHeight="1" x14ac:dyDescent="0.2">
      <c r="A204" s="64"/>
      <c r="B204" s="16"/>
      <c r="C204" s="30"/>
      <c r="D204" s="179" t="s">
        <v>99</v>
      </c>
      <c r="E204" s="179"/>
      <c r="F204" s="179"/>
      <c r="G204" s="179"/>
      <c r="H204" s="179"/>
      <c r="I204" s="179"/>
      <c r="J204" s="179"/>
      <c r="K204" s="179"/>
      <c r="L204" s="179"/>
      <c r="M204" s="128" t="s">
        <v>103</v>
      </c>
      <c r="N204" s="129"/>
      <c r="O204" s="130"/>
      <c r="P204" s="65"/>
    </row>
    <row r="205" spans="1:16" ht="12" customHeight="1" x14ac:dyDescent="0.2">
      <c r="A205" s="64"/>
      <c r="B205" s="16"/>
      <c r="C205" s="30"/>
      <c r="D205" s="173" t="s">
        <v>261</v>
      </c>
      <c r="E205" s="174"/>
      <c r="F205" s="174"/>
      <c r="G205" s="174"/>
      <c r="H205" s="174"/>
      <c r="I205" s="174"/>
      <c r="J205" s="174"/>
      <c r="K205" s="174"/>
      <c r="L205" s="175"/>
      <c r="M205" s="176">
        <f>1009431.08+282.81+0.2</f>
        <v>1009714.09</v>
      </c>
      <c r="N205" s="177"/>
      <c r="O205" s="178"/>
      <c r="P205" s="65"/>
    </row>
    <row r="206" spans="1:16" ht="12" customHeight="1" x14ac:dyDescent="0.2">
      <c r="A206" s="64"/>
      <c r="B206" s="16"/>
      <c r="C206" s="30"/>
      <c r="D206" s="173" t="s">
        <v>260</v>
      </c>
      <c r="E206" s="174"/>
      <c r="F206" s="174"/>
      <c r="G206" s="174"/>
      <c r="H206" s="174"/>
      <c r="I206" s="174"/>
      <c r="J206" s="174"/>
      <c r="K206" s="174"/>
      <c r="L206" s="175"/>
      <c r="M206" s="249">
        <f>7762511.91+1169010.9</f>
        <v>8931522.8100000005</v>
      </c>
      <c r="N206" s="250"/>
      <c r="O206" s="251"/>
      <c r="P206" s="65"/>
    </row>
    <row r="207" spans="1:16" ht="12" customHeight="1" x14ac:dyDescent="0.2">
      <c r="A207" s="64"/>
      <c r="B207" s="16"/>
      <c r="C207" s="30"/>
      <c r="D207" s="123" t="s">
        <v>166</v>
      </c>
      <c r="E207" s="123"/>
      <c r="F207" s="123"/>
      <c r="G207" s="123"/>
      <c r="H207" s="123"/>
      <c r="I207" s="123"/>
      <c r="J207" s="123"/>
      <c r="K207" s="123"/>
      <c r="L207" s="123"/>
      <c r="M207" s="124">
        <v>1369641.64</v>
      </c>
      <c r="N207" s="125"/>
      <c r="O207" s="125"/>
      <c r="P207" s="65"/>
    </row>
    <row r="208" spans="1:16" ht="12" customHeight="1" x14ac:dyDescent="0.2">
      <c r="A208" s="64"/>
      <c r="B208" s="16"/>
      <c r="C208" s="30"/>
      <c r="D208" s="123" t="s">
        <v>167</v>
      </c>
      <c r="E208" s="123"/>
      <c r="F208" s="123"/>
      <c r="G208" s="123"/>
      <c r="H208" s="123"/>
      <c r="I208" s="123"/>
      <c r="J208" s="123"/>
      <c r="K208" s="123"/>
      <c r="L208" s="123"/>
      <c r="M208" s="124">
        <v>6028578.7999999998</v>
      </c>
      <c r="N208" s="125"/>
      <c r="O208" s="125"/>
      <c r="P208" s="65"/>
    </row>
    <row r="209" spans="1:16" ht="12" customHeight="1" x14ac:dyDescent="0.2">
      <c r="A209" s="64"/>
      <c r="B209" s="16"/>
      <c r="C209" s="30"/>
      <c r="D209" s="215" t="s">
        <v>123</v>
      </c>
      <c r="E209" s="215"/>
      <c r="F209" s="215"/>
      <c r="G209" s="215"/>
      <c r="H209" s="215"/>
      <c r="I209" s="215"/>
      <c r="J209" s="215"/>
      <c r="K209" s="215"/>
      <c r="L209" s="215"/>
      <c r="M209" s="139">
        <f>SUM(M205:O208)</f>
        <v>17339457.34</v>
      </c>
      <c r="N209" s="139"/>
      <c r="O209" s="139"/>
      <c r="P209" s="65"/>
    </row>
    <row r="210" spans="1:16" ht="12" customHeight="1" x14ac:dyDescent="0.2">
      <c r="A210" s="64"/>
      <c r="B210" s="16"/>
      <c r="C210" s="30"/>
      <c r="D210" s="123"/>
      <c r="E210" s="123"/>
      <c r="F210" s="123"/>
      <c r="G210" s="123"/>
      <c r="H210" s="123"/>
      <c r="I210" s="123"/>
      <c r="J210" s="123"/>
      <c r="K210" s="123"/>
      <c r="L210" s="123"/>
      <c r="M210" s="124">
        <v>0</v>
      </c>
      <c r="N210" s="125"/>
      <c r="O210" s="125"/>
      <c r="P210" s="65"/>
    </row>
    <row r="211" spans="1:16" ht="12" customHeight="1" x14ac:dyDescent="0.2">
      <c r="A211" s="64"/>
      <c r="B211" s="16"/>
      <c r="C211" s="30"/>
      <c r="D211" s="143"/>
      <c r="E211" s="144"/>
      <c r="F211" s="144"/>
      <c r="G211" s="144"/>
      <c r="H211" s="144"/>
      <c r="I211" s="144"/>
      <c r="J211" s="144"/>
      <c r="K211" s="144"/>
      <c r="L211" s="145"/>
      <c r="M211" s="146">
        <v>0</v>
      </c>
      <c r="N211" s="147"/>
      <c r="O211" s="148"/>
      <c r="P211" s="65"/>
    </row>
    <row r="212" spans="1:16" ht="12" customHeight="1" x14ac:dyDescent="0.2">
      <c r="A212" s="64"/>
      <c r="B212" s="16"/>
      <c r="C212" s="30"/>
      <c r="D212" s="143"/>
      <c r="E212" s="144"/>
      <c r="F212" s="144"/>
      <c r="G212" s="144"/>
      <c r="H212" s="144"/>
      <c r="I212" s="144"/>
      <c r="J212" s="144"/>
      <c r="K212" s="144"/>
      <c r="L212" s="145"/>
      <c r="M212" s="146">
        <v>0</v>
      </c>
      <c r="N212" s="147"/>
      <c r="O212" s="148"/>
      <c r="P212" s="65"/>
    </row>
    <row r="213" spans="1:16" ht="12" customHeight="1" x14ac:dyDescent="0.2">
      <c r="A213" s="64"/>
      <c r="B213" s="16"/>
      <c r="C213" s="30"/>
      <c r="D213" s="215" t="s">
        <v>124</v>
      </c>
      <c r="E213" s="215"/>
      <c r="F213" s="215"/>
      <c r="G213" s="215"/>
      <c r="H213" s="215"/>
      <c r="I213" s="215"/>
      <c r="J213" s="215"/>
      <c r="K213" s="215"/>
      <c r="L213" s="215"/>
      <c r="M213" s="139">
        <f>SUM(M210)</f>
        <v>0</v>
      </c>
      <c r="N213" s="139"/>
      <c r="O213" s="139"/>
      <c r="P213" s="65"/>
    </row>
    <row r="214" spans="1:16" ht="12" customHeight="1" x14ac:dyDescent="0.2">
      <c r="A214" s="64"/>
      <c r="B214" s="16"/>
      <c r="C214" s="30"/>
      <c r="D214" s="123"/>
      <c r="E214" s="123"/>
      <c r="F214" s="123"/>
      <c r="G214" s="123"/>
      <c r="H214" s="123"/>
      <c r="I214" s="123"/>
      <c r="J214" s="123"/>
      <c r="K214" s="123"/>
      <c r="L214" s="123"/>
      <c r="M214" s="124">
        <v>0</v>
      </c>
      <c r="N214" s="125"/>
      <c r="O214" s="125"/>
      <c r="P214" s="65"/>
    </row>
    <row r="215" spans="1:16" ht="12" customHeight="1" x14ac:dyDescent="0.2">
      <c r="A215" s="64"/>
      <c r="B215" s="16"/>
      <c r="C215" s="30"/>
      <c r="D215" s="215" t="s">
        <v>125</v>
      </c>
      <c r="E215" s="215"/>
      <c r="F215" s="215"/>
      <c r="G215" s="215"/>
      <c r="H215" s="215"/>
      <c r="I215" s="215"/>
      <c r="J215" s="215"/>
      <c r="K215" s="215"/>
      <c r="L215" s="215"/>
      <c r="M215" s="139">
        <f>SUM(M214)</f>
        <v>0</v>
      </c>
      <c r="N215" s="139"/>
      <c r="O215" s="139"/>
      <c r="P215" s="65"/>
    </row>
    <row r="216" spans="1:16" ht="12" customHeight="1" x14ac:dyDescent="0.2">
      <c r="A216" s="64"/>
      <c r="B216" s="16"/>
      <c r="C216" s="30"/>
      <c r="D216" s="123"/>
      <c r="E216" s="123"/>
      <c r="F216" s="123"/>
      <c r="G216" s="123"/>
      <c r="H216" s="123"/>
      <c r="I216" s="123"/>
      <c r="J216" s="123"/>
      <c r="K216" s="123"/>
      <c r="L216" s="123"/>
      <c r="M216" s="124">
        <v>0</v>
      </c>
      <c r="N216" s="125"/>
      <c r="O216" s="125"/>
      <c r="P216" s="65"/>
    </row>
    <row r="217" spans="1:16" ht="12" customHeight="1" x14ac:dyDescent="0.2">
      <c r="A217" s="64"/>
      <c r="B217" s="16"/>
      <c r="C217" s="30"/>
      <c r="D217" s="215" t="s">
        <v>134</v>
      </c>
      <c r="E217" s="215"/>
      <c r="F217" s="215"/>
      <c r="G217" s="215"/>
      <c r="H217" s="215"/>
      <c r="I217" s="215"/>
      <c r="J217" s="215"/>
      <c r="K217" s="215"/>
      <c r="L217" s="215"/>
      <c r="M217" s="139">
        <f>SUM(M216)</f>
        <v>0</v>
      </c>
      <c r="N217" s="139"/>
      <c r="O217" s="139"/>
      <c r="P217" s="65"/>
    </row>
    <row r="218" spans="1:16" ht="12" customHeight="1" x14ac:dyDescent="0.2">
      <c r="A218" s="64"/>
      <c r="B218" s="16"/>
      <c r="C218" s="30"/>
      <c r="D218" s="123"/>
      <c r="E218" s="123"/>
      <c r="F218" s="123"/>
      <c r="G218" s="123"/>
      <c r="H218" s="123"/>
      <c r="I218" s="123"/>
      <c r="J218" s="123"/>
      <c r="K218" s="123"/>
      <c r="L218" s="123"/>
      <c r="M218" s="124">
        <v>0</v>
      </c>
      <c r="N218" s="125"/>
      <c r="O218" s="125"/>
      <c r="P218" s="65"/>
    </row>
    <row r="219" spans="1:16" ht="12" customHeight="1" x14ac:dyDescent="0.2">
      <c r="A219" s="64"/>
      <c r="B219" s="16"/>
      <c r="C219" s="30"/>
      <c r="D219" s="215" t="s">
        <v>126</v>
      </c>
      <c r="E219" s="215"/>
      <c r="F219" s="215"/>
      <c r="G219" s="215"/>
      <c r="H219" s="215"/>
      <c r="I219" s="215"/>
      <c r="J219" s="215"/>
      <c r="K219" s="215"/>
      <c r="L219" s="215"/>
      <c r="M219" s="139">
        <f>SUM(M218)</f>
        <v>0</v>
      </c>
      <c r="N219" s="139"/>
      <c r="O219" s="139"/>
      <c r="P219" s="65"/>
    </row>
    <row r="220" spans="1:16" ht="12" customHeight="1" x14ac:dyDescent="0.2">
      <c r="A220" s="64"/>
      <c r="B220" s="16"/>
      <c r="C220" s="30"/>
      <c r="D220" s="140" t="s">
        <v>100</v>
      </c>
      <c r="E220" s="141"/>
      <c r="F220" s="141"/>
      <c r="G220" s="141"/>
      <c r="H220" s="141"/>
      <c r="I220" s="141"/>
      <c r="J220" s="141"/>
      <c r="K220" s="141"/>
      <c r="L220" s="142"/>
      <c r="M220" s="139">
        <f>SUM(M209,M213,M215,M219)</f>
        <v>17339457.34</v>
      </c>
      <c r="N220" s="139"/>
      <c r="O220" s="139"/>
      <c r="P220" s="65"/>
    </row>
    <row r="221" spans="1:16" ht="12" customHeight="1" x14ac:dyDescent="0.2">
      <c r="A221" s="64"/>
      <c r="B221" s="16"/>
      <c r="C221" s="30"/>
      <c r="D221" s="30"/>
      <c r="E221" s="30"/>
      <c r="F221" s="30"/>
      <c r="G221" s="30"/>
      <c r="H221" s="30"/>
      <c r="I221" s="30"/>
      <c r="J221" s="30"/>
      <c r="K221" s="30"/>
      <c r="L221" s="30"/>
      <c r="M221" s="30"/>
      <c r="N221" s="30"/>
      <c r="O221" s="30"/>
      <c r="P221" s="100"/>
    </row>
    <row r="222" spans="1:16" ht="12" customHeight="1" x14ac:dyDescent="0.2">
      <c r="A222" s="78"/>
      <c r="B222" s="6"/>
      <c r="C222" s="2" t="s">
        <v>15</v>
      </c>
      <c r="D222" s="6"/>
      <c r="E222" s="6"/>
      <c r="F222" s="6"/>
      <c r="G222" s="6"/>
      <c r="H222" s="6"/>
      <c r="I222" s="6"/>
      <c r="J222" s="6"/>
      <c r="K222" s="6"/>
      <c r="L222" s="6"/>
      <c r="M222" s="6"/>
      <c r="N222" s="6"/>
      <c r="O222" s="6"/>
      <c r="P222" s="79"/>
    </row>
    <row r="223" spans="1:16" ht="12" customHeight="1" x14ac:dyDescent="0.2">
      <c r="A223" s="78"/>
      <c r="B223" s="6"/>
      <c r="C223" s="2"/>
      <c r="D223" s="6"/>
      <c r="E223" s="6"/>
      <c r="F223" s="6"/>
      <c r="G223" s="6"/>
      <c r="H223" s="6"/>
      <c r="I223" s="6"/>
      <c r="J223" s="6"/>
      <c r="K223" s="6"/>
      <c r="L223" s="6"/>
      <c r="M223" s="6"/>
      <c r="N223" s="6"/>
      <c r="O223" s="6"/>
      <c r="P223" s="79"/>
    </row>
    <row r="224" spans="1:16" x14ac:dyDescent="0.2">
      <c r="A224" s="78"/>
      <c r="B224" s="18" t="s">
        <v>45</v>
      </c>
      <c r="C224" s="165" t="s">
        <v>42</v>
      </c>
      <c r="D224" s="165"/>
      <c r="E224" s="165"/>
      <c r="F224" s="165"/>
      <c r="G224" s="165"/>
      <c r="H224" s="165"/>
      <c r="I224" s="165"/>
      <c r="J224" s="165"/>
      <c r="K224" s="165"/>
      <c r="L224" s="165"/>
      <c r="M224" s="165"/>
      <c r="N224" s="165"/>
      <c r="O224" s="165"/>
      <c r="P224" s="166"/>
    </row>
    <row r="225" spans="1:16" x14ac:dyDescent="0.2">
      <c r="A225" s="78"/>
      <c r="B225" s="18"/>
      <c r="C225" s="165"/>
      <c r="D225" s="165"/>
      <c r="E225" s="165"/>
      <c r="F225" s="165"/>
      <c r="G225" s="165"/>
      <c r="H225" s="165"/>
      <c r="I225" s="165"/>
      <c r="J225" s="165"/>
      <c r="K225" s="165"/>
      <c r="L225" s="165"/>
      <c r="M225" s="165"/>
      <c r="N225" s="165"/>
      <c r="O225" s="165"/>
      <c r="P225" s="166"/>
    </row>
    <row r="226" spans="1:16" x14ac:dyDescent="0.2">
      <c r="A226" s="78"/>
      <c r="B226" s="15"/>
      <c r="C226" s="165"/>
      <c r="D226" s="165"/>
      <c r="E226" s="165"/>
      <c r="F226" s="165"/>
      <c r="G226" s="165"/>
      <c r="H226" s="165"/>
      <c r="I226" s="165"/>
      <c r="J226" s="165"/>
      <c r="K226" s="165"/>
      <c r="L226" s="165"/>
      <c r="M226" s="165"/>
      <c r="N226" s="165"/>
      <c r="O226" s="165"/>
      <c r="P226" s="166"/>
    </row>
    <row r="227" spans="1:16" ht="12" customHeight="1" x14ac:dyDescent="0.2">
      <c r="A227" s="78"/>
      <c r="B227" s="15"/>
      <c r="C227" s="6"/>
      <c r="D227" s="6"/>
      <c r="E227" s="6"/>
      <c r="F227" s="6"/>
      <c r="G227" s="6"/>
      <c r="H227" s="6"/>
      <c r="I227" s="6"/>
      <c r="J227" s="6"/>
      <c r="K227" s="6"/>
      <c r="L227" s="6"/>
      <c r="M227" s="6"/>
      <c r="N227" s="6"/>
      <c r="O227" s="6"/>
      <c r="P227" s="79"/>
    </row>
    <row r="228" spans="1:16" ht="12" customHeight="1" x14ac:dyDescent="0.2">
      <c r="A228" s="78"/>
      <c r="B228" s="15"/>
      <c r="C228" s="6"/>
      <c r="D228" s="6"/>
      <c r="E228" s="179" t="s">
        <v>99</v>
      </c>
      <c r="F228" s="179"/>
      <c r="G228" s="179"/>
      <c r="H228" s="179"/>
      <c r="I228" s="179"/>
      <c r="J228" s="179"/>
      <c r="K228" s="179"/>
      <c r="L228" s="128" t="s">
        <v>103</v>
      </c>
      <c r="M228" s="129"/>
      <c r="N228" s="130"/>
      <c r="P228" s="79"/>
    </row>
    <row r="229" spans="1:16" ht="12" customHeight="1" x14ac:dyDescent="0.2">
      <c r="A229" s="78"/>
      <c r="B229" s="15"/>
      <c r="C229" s="6"/>
      <c r="D229" s="6"/>
      <c r="E229" s="123" t="s">
        <v>168</v>
      </c>
      <c r="F229" s="123"/>
      <c r="G229" s="123"/>
      <c r="H229" s="123"/>
      <c r="I229" s="123"/>
      <c r="J229" s="123"/>
      <c r="K229" s="123"/>
      <c r="L229" s="124">
        <v>4774509.57</v>
      </c>
      <c r="M229" s="125"/>
      <c r="N229" s="125"/>
      <c r="P229" s="79"/>
    </row>
    <row r="230" spans="1:16" ht="12" customHeight="1" x14ac:dyDescent="0.2">
      <c r="A230" s="78"/>
      <c r="B230" s="15"/>
      <c r="C230" s="6"/>
      <c r="D230" s="6"/>
      <c r="E230" s="123" t="s">
        <v>169</v>
      </c>
      <c r="F230" s="123"/>
      <c r="G230" s="123"/>
      <c r="H230" s="123"/>
      <c r="I230" s="123"/>
      <c r="J230" s="123"/>
      <c r="K230" s="123"/>
      <c r="L230" s="124">
        <v>791034.01</v>
      </c>
      <c r="M230" s="125"/>
      <c r="N230" s="125"/>
      <c r="P230" s="79"/>
    </row>
    <row r="231" spans="1:16" ht="12" customHeight="1" x14ac:dyDescent="0.2">
      <c r="A231" s="78"/>
      <c r="B231" s="15"/>
      <c r="C231" s="6"/>
      <c r="D231" s="6"/>
      <c r="E231" s="123" t="s">
        <v>170</v>
      </c>
      <c r="F231" s="123"/>
      <c r="G231" s="123"/>
      <c r="H231" s="123"/>
      <c r="I231" s="123"/>
      <c r="J231" s="123"/>
      <c r="K231" s="123"/>
      <c r="L231" s="124">
        <v>0</v>
      </c>
      <c r="M231" s="125"/>
      <c r="N231" s="125"/>
      <c r="P231" s="79"/>
    </row>
    <row r="232" spans="1:16" ht="12" customHeight="1" x14ac:dyDescent="0.2">
      <c r="A232" s="78"/>
      <c r="B232" s="15"/>
      <c r="C232" s="6"/>
      <c r="D232" s="6"/>
      <c r="E232" s="123" t="s">
        <v>171</v>
      </c>
      <c r="F232" s="123"/>
      <c r="G232" s="123"/>
      <c r="H232" s="123"/>
      <c r="I232" s="123"/>
      <c r="J232" s="123"/>
      <c r="K232" s="123"/>
      <c r="L232" s="124">
        <v>0</v>
      </c>
      <c r="M232" s="125"/>
      <c r="N232" s="125"/>
      <c r="P232" s="79"/>
    </row>
    <row r="233" spans="1:16" ht="12" customHeight="1" x14ac:dyDescent="0.2">
      <c r="A233" s="78"/>
      <c r="B233" s="15"/>
      <c r="C233" s="6"/>
      <c r="D233" s="6"/>
      <c r="E233" s="123" t="s">
        <v>266</v>
      </c>
      <c r="F233" s="123"/>
      <c r="G233" s="123"/>
      <c r="H233" s="123"/>
      <c r="I233" s="123"/>
      <c r="J233" s="123"/>
      <c r="K233" s="123"/>
      <c r="L233" s="124">
        <v>0</v>
      </c>
      <c r="M233" s="125"/>
      <c r="N233" s="125"/>
      <c r="P233" s="79"/>
    </row>
    <row r="234" spans="1:16" ht="12" customHeight="1" x14ac:dyDescent="0.2">
      <c r="A234" s="78"/>
      <c r="B234" s="15"/>
      <c r="C234" s="6"/>
      <c r="D234" s="6"/>
      <c r="E234" s="140" t="s">
        <v>172</v>
      </c>
      <c r="F234" s="141"/>
      <c r="G234" s="141"/>
      <c r="H234" s="141"/>
      <c r="I234" s="141"/>
      <c r="J234" s="141"/>
      <c r="K234" s="142"/>
      <c r="L234" s="139">
        <f>SUM(L229:N233)</f>
        <v>5565543.5800000001</v>
      </c>
      <c r="M234" s="139"/>
      <c r="N234" s="139"/>
      <c r="P234" s="79"/>
    </row>
    <row r="235" spans="1:16" ht="12" customHeight="1" x14ac:dyDescent="0.2">
      <c r="A235" s="78"/>
      <c r="B235" s="15"/>
      <c r="C235" s="6"/>
      <c r="D235" s="6"/>
      <c r="E235" s="6"/>
      <c r="F235" s="6"/>
      <c r="G235" s="6"/>
      <c r="H235" s="6"/>
      <c r="I235" s="6"/>
      <c r="J235" s="6"/>
      <c r="K235" s="6"/>
      <c r="L235" s="6"/>
      <c r="M235" s="6"/>
      <c r="N235" s="6"/>
      <c r="O235" s="6"/>
      <c r="P235" s="79"/>
    </row>
    <row r="236" spans="1:16" ht="5.25" customHeight="1" x14ac:dyDescent="0.2">
      <c r="A236" s="78"/>
      <c r="B236" s="15"/>
      <c r="C236" s="258"/>
      <c r="D236" s="258"/>
      <c r="E236" s="258"/>
      <c r="F236" s="258"/>
      <c r="G236" s="258"/>
      <c r="H236" s="258"/>
      <c r="I236" s="258"/>
      <c r="J236" s="258"/>
      <c r="K236" s="258"/>
      <c r="L236" s="258"/>
      <c r="M236" s="258"/>
      <c r="N236" s="258"/>
      <c r="O236" s="258"/>
      <c r="P236" s="259"/>
    </row>
    <row r="237" spans="1:16" ht="12" customHeight="1" x14ac:dyDescent="0.2">
      <c r="A237" s="78"/>
      <c r="B237" s="15"/>
      <c r="C237" s="6"/>
      <c r="D237" s="6"/>
      <c r="E237" s="6"/>
      <c r="F237" s="6"/>
      <c r="G237" s="6"/>
      <c r="H237" s="6"/>
      <c r="I237" s="6"/>
      <c r="J237" s="6"/>
      <c r="K237" s="6"/>
      <c r="L237" s="6"/>
      <c r="M237" s="6"/>
      <c r="N237" s="6"/>
      <c r="O237" s="6"/>
      <c r="P237" s="79"/>
    </row>
    <row r="238" spans="1:16" ht="12" customHeight="1" x14ac:dyDescent="0.2">
      <c r="A238" s="78"/>
      <c r="B238" s="15"/>
      <c r="C238" s="75" t="s">
        <v>127</v>
      </c>
      <c r="D238" s="6"/>
      <c r="E238" s="6"/>
      <c r="F238" s="6"/>
      <c r="G238" s="6"/>
      <c r="H238" s="6"/>
      <c r="I238" s="6"/>
      <c r="J238" s="6"/>
      <c r="K238" s="6"/>
      <c r="L238" s="6"/>
      <c r="M238" s="6"/>
      <c r="N238" s="6"/>
      <c r="O238" s="6"/>
      <c r="P238" s="79"/>
    </row>
    <row r="239" spans="1:16" ht="12" customHeight="1" x14ac:dyDescent="0.2">
      <c r="A239" s="78"/>
      <c r="B239" s="15"/>
      <c r="C239" s="6"/>
      <c r="D239" s="6"/>
      <c r="E239" s="6"/>
      <c r="F239" s="6"/>
      <c r="G239" s="6"/>
      <c r="H239" s="6"/>
      <c r="I239" s="6"/>
      <c r="J239" s="6"/>
      <c r="K239" s="6"/>
      <c r="L239" s="6"/>
      <c r="M239" s="6"/>
      <c r="N239" s="6"/>
      <c r="O239" s="6"/>
      <c r="P239" s="79"/>
    </row>
    <row r="240" spans="1:16" ht="12" customHeight="1" x14ac:dyDescent="0.2">
      <c r="A240" s="78"/>
      <c r="B240" s="15"/>
      <c r="C240" s="159" t="s">
        <v>99</v>
      </c>
      <c r="D240" s="160"/>
      <c r="E240" s="160"/>
      <c r="F240" s="160"/>
      <c r="G240" s="160"/>
      <c r="H240" s="160"/>
      <c r="I240" s="160"/>
      <c r="J240" s="161"/>
      <c r="K240" s="128" t="s">
        <v>103</v>
      </c>
      <c r="L240" s="129"/>
      <c r="M240" s="130"/>
      <c r="N240" s="128" t="s">
        <v>105</v>
      </c>
      <c r="O240" s="129"/>
      <c r="P240" s="130"/>
    </row>
    <row r="241" spans="1:16" ht="12" customHeight="1" x14ac:dyDescent="0.2">
      <c r="A241" s="78"/>
      <c r="B241" s="15"/>
      <c r="C241" s="143" t="s">
        <v>173</v>
      </c>
      <c r="D241" s="144"/>
      <c r="E241" s="144"/>
      <c r="F241" s="144"/>
      <c r="G241" s="144"/>
      <c r="H241" s="144"/>
      <c r="I241" s="144"/>
      <c r="J241" s="145"/>
      <c r="K241" s="146">
        <v>2854335.4</v>
      </c>
      <c r="L241" s="147"/>
      <c r="M241" s="148"/>
      <c r="N241" s="162">
        <f>K241/L234</f>
        <v>0.51285833251888757</v>
      </c>
      <c r="O241" s="163"/>
      <c r="P241" s="164"/>
    </row>
    <row r="242" spans="1:16" ht="12" customHeight="1" x14ac:dyDescent="0.2">
      <c r="A242" s="78"/>
      <c r="B242" s="15"/>
      <c r="C242" s="143" t="s">
        <v>174</v>
      </c>
      <c r="D242" s="144"/>
      <c r="E242" s="144"/>
      <c r="F242" s="144"/>
      <c r="G242" s="144"/>
      <c r="H242" s="144"/>
      <c r="I242" s="144"/>
      <c r="J242" s="145"/>
      <c r="K242" s="146">
        <v>3480</v>
      </c>
      <c r="L242" s="147"/>
      <c r="M242" s="148"/>
      <c r="N242" s="162">
        <f>K242/L234</f>
        <v>6.2527585131226299E-4</v>
      </c>
      <c r="O242" s="163"/>
      <c r="P242" s="164"/>
    </row>
    <row r="243" spans="1:16" ht="12" customHeight="1" x14ac:dyDescent="0.2">
      <c r="A243" s="78"/>
      <c r="B243" s="15"/>
      <c r="C243" s="143" t="s">
        <v>175</v>
      </c>
      <c r="D243" s="144"/>
      <c r="E243" s="144"/>
      <c r="F243" s="144"/>
      <c r="G243" s="144"/>
      <c r="H243" s="144"/>
      <c r="I243" s="144"/>
      <c r="J243" s="145"/>
      <c r="K243" s="146">
        <v>0</v>
      </c>
      <c r="L243" s="147"/>
      <c r="M243" s="148"/>
      <c r="N243" s="162">
        <f>K243/L234</f>
        <v>0</v>
      </c>
      <c r="O243" s="163"/>
      <c r="P243" s="164"/>
    </row>
    <row r="244" spans="1:16" ht="12" customHeight="1" x14ac:dyDescent="0.2">
      <c r="A244" s="78"/>
      <c r="B244" s="15"/>
      <c r="C244" s="6"/>
      <c r="D244" s="6"/>
      <c r="E244" s="6"/>
      <c r="F244" s="6"/>
      <c r="G244" s="6"/>
      <c r="H244" s="6"/>
      <c r="I244" s="6"/>
      <c r="J244" s="6"/>
      <c r="K244" s="6"/>
      <c r="L244" s="6"/>
      <c r="M244" s="6"/>
      <c r="N244" s="6"/>
      <c r="O244" s="6"/>
      <c r="P244" s="79"/>
    </row>
    <row r="245" spans="1:16" ht="12" customHeight="1" x14ac:dyDescent="0.2">
      <c r="A245" s="90"/>
      <c r="B245" s="19" t="s">
        <v>30</v>
      </c>
      <c r="C245" s="11" t="s">
        <v>31</v>
      </c>
      <c r="P245" s="65"/>
    </row>
    <row r="246" spans="1:16" ht="12" customHeight="1" x14ac:dyDescent="0.2">
      <c r="A246" s="90"/>
      <c r="B246" s="19"/>
      <c r="C246" s="11"/>
      <c r="P246" s="65"/>
    </row>
    <row r="247" spans="1:16" ht="22.5" customHeight="1" x14ac:dyDescent="0.2">
      <c r="A247" s="64"/>
      <c r="B247" s="16"/>
      <c r="C247" s="95" t="s">
        <v>128</v>
      </c>
      <c r="D247" s="72"/>
      <c r="E247" s="72"/>
      <c r="F247" s="72"/>
      <c r="G247" s="72"/>
      <c r="H247" s="72"/>
      <c r="I247" s="72"/>
      <c r="J247" s="72"/>
      <c r="K247" s="72"/>
      <c r="L247" s="72"/>
      <c r="M247" s="72"/>
      <c r="N247" s="72"/>
      <c r="O247" s="72"/>
      <c r="P247" s="76"/>
    </row>
    <row r="248" spans="1:16" ht="21.75" customHeight="1" x14ac:dyDescent="0.2">
      <c r="A248" s="64"/>
      <c r="B248" s="16"/>
      <c r="C248" s="126" t="s">
        <v>129</v>
      </c>
      <c r="D248" s="126"/>
      <c r="E248" s="126"/>
      <c r="F248" s="126"/>
      <c r="G248" s="126"/>
      <c r="H248" s="126"/>
      <c r="I248" s="126"/>
      <c r="J248" s="126"/>
      <c r="K248" s="126"/>
      <c r="L248" s="126"/>
      <c r="M248" s="126"/>
      <c r="N248" s="126"/>
      <c r="O248" s="126"/>
      <c r="P248" s="127"/>
    </row>
    <row r="249" spans="1:16" ht="27" customHeight="1" x14ac:dyDescent="0.2">
      <c r="A249" s="64"/>
      <c r="B249" s="16"/>
      <c r="C249" s="126"/>
      <c r="D249" s="126"/>
      <c r="E249" s="126"/>
      <c r="F249" s="126"/>
      <c r="G249" s="126"/>
      <c r="H249" s="126"/>
      <c r="I249" s="126"/>
      <c r="J249" s="126"/>
      <c r="K249" s="126"/>
      <c r="L249" s="126"/>
      <c r="M249" s="126"/>
      <c r="N249" s="126"/>
      <c r="O249" s="126"/>
      <c r="P249" s="127"/>
    </row>
    <row r="250" spans="1:16" ht="12" customHeight="1" x14ac:dyDescent="0.2">
      <c r="A250" s="64"/>
      <c r="B250" s="16"/>
      <c r="C250" s="30"/>
      <c r="D250" s="30"/>
      <c r="E250" s="30"/>
      <c r="F250" s="30"/>
      <c r="G250" s="30"/>
      <c r="H250" s="30"/>
      <c r="I250" s="30"/>
      <c r="J250" s="30"/>
      <c r="K250" s="30"/>
      <c r="L250" s="30"/>
      <c r="M250" s="30"/>
      <c r="N250" s="30"/>
      <c r="O250" s="30"/>
      <c r="P250" s="100"/>
    </row>
    <row r="251" spans="1:16" ht="12" customHeight="1" x14ac:dyDescent="0.2">
      <c r="A251" s="70"/>
      <c r="B251" s="19" t="s">
        <v>34</v>
      </c>
      <c r="C251" s="11" t="s">
        <v>35</v>
      </c>
      <c r="P251" s="65"/>
    </row>
    <row r="252" spans="1:16" ht="12" customHeight="1" x14ac:dyDescent="0.2">
      <c r="A252" s="70"/>
      <c r="B252" s="19"/>
      <c r="C252" s="11"/>
      <c r="P252" s="65"/>
    </row>
    <row r="253" spans="1:16" ht="12" customHeight="1" x14ac:dyDescent="0.2">
      <c r="A253" s="89"/>
      <c r="B253" s="20"/>
      <c r="C253" s="2" t="s">
        <v>16</v>
      </c>
      <c r="D253" s="12"/>
      <c r="E253" s="12"/>
      <c r="F253" s="12"/>
      <c r="G253" s="12"/>
      <c r="H253" s="12"/>
      <c r="I253" s="12"/>
      <c r="J253" s="12"/>
      <c r="K253" s="12"/>
      <c r="L253" s="12"/>
      <c r="M253" s="12"/>
      <c r="N253" s="12"/>
      <c r="O253" s="12"/>
      <c r="P253" s="98"/>
    </row>
    <row r="254" spans="1:16" ht="12" customHeight="1" x14ac:dyDescent="0.2">
      <c r="A254" s="89"/>
      <c r="B254" s="20"/>
      <c r="C254" s="2"/>
      <c r="D254" s="12"/>
      <c r="E254" s="12"/>
      <c r="F254" s="12"/>
      <c r="G254" s="12"/>
      <c r="H254" s="12"/>
      <c r="I254" s="12"/>
      <c r="J254" s="12"/>
      <c r="K254" s="12"/>
      <c r="L254" s="12"/>
      <c r="M254" s="12"/>
      <c r="N254" s="12"/>
      <c r="O254" s="12"/>
      <c r="P254" s="98"/>
    </row>
    <row r="255" spans="1:16" ht="12" customHeight="1" x14ac:dyDescent="0.2">
      <c r="A255" s="89"/>
      <c r="B255" s="41" t="s">
        <v>45</v>
      </c>
      <c r="C255" s="157" t="s">
        <v>43</v>
      </c>
      <c r="D255" s="157"/>
      <c r="E255" s="157"/>
      <c r="F255" s="157"/>
      <c r="G255" s="157"/>
      <c r="H255" s="157"/>
      <c r="I255" s="157"/>
      <c r="J255" s="157"/>
      <c r="K255" s="157"/>
      <c r="L255" s="157"/>
      <c r="M255" s="157"/>
      <c r="N255" s="157"/>
      <c r="O255" s="157"/>
      <c r="P255" s="158"/>
    </row>
    <row r="256" spans="1:16" ht="12" customHeight="1" x14ac:dyDescent="0.2">
      <c r="A256" s="64"/>
      <c r="P256" s="65"/>
    </row>
    <row r="257" spans="1:16" ht="12" customHeight="1" x14ac:dyDescent="0.2">
      <c r="A257" s="64"/>
      <c r="E257" s="159" t="s">
        <v>99</v>
      </c>
      <c r="F257" s="160"/>
      <c r="G257" s="160"/>
      <c r="H257" s="161"/>
      <c r="I257" s="128">
        <v>2023</v>
      </c>
      <c r="J257" s="129"/>
      <c r="K257" s="130"/>
      <c r="L257" s="128">
        <v>2021</v>
      </c>
      <c r="M257" s="129"/>
      <c r="N257" s="130"/>
      <c r="P257" s="65"/>
    </row>
    <row r="258" spans="1:16" ht="12" customHeight="1" x14ac:dyDescent="0.2">
      <c r="A258" s="90"/>
      <c r="E258" s="149" t="s">
        <v>142</v>
      </c>
      <c r="F258" s="150"/>
      <c r="G258" s="150"/>
      <c r="H258" s="151"/>
      <c r="I258" s="211">
        <f>+J25</f>
        <v>10714697.390000001</v>
      </c>
      <c r="J258" s="212"/>
      <c r="K258" s="213"/>
      <c r="L258" s="214">
        <v>2283267.46</v>
      </c>
      <c r="M258" s="212"/>
      <c r="N258" s="213"/>
      <c r="P258" s="65"/>
    </row>
    <row r="259" spans="1:16" ht="12" customHeight="1" x14ac:dyDescent="0.2">
      <c r="A259" s="90"/>
      <c r="E259" s="149" t="s">
        <v>176</v>
      </c>
      <c r="F259" s="150"/>
      <c r="G259" s="150"/>
      <c r="H259" s="151"/>
      <c r="I259" s="214">
        <v>0</v>
      </c>
      <c r="J259" s="212"/>
      <c r="K259" s="213"/>
      <c r="L259" s="214">
        <v>0</v>
      </c>
      <c r="M259" s="212"/>
      <c r="N259" s="213"/>
      <c r="P259" s="65"/>
    </row>
    <row r="260" spans="1:16" ht="12" customHeight="1" x14ac:dyDescent="0.2">
      <c r="A260" s="90"/>
      <c r="E260" s="149" t="s">
        <v>143</v>
      </c>
      <c r="F260" s="150"/>
      <c r="G260" s="150"/>
      <c r="H260" s="151"/>
      <c r="I260" s="211">
        <v>0</v>
      </c>
      <c r="J260" s="212"/>
      <c r="K260" s="213"/>
      <c r="L260" s="214">
        <v>0</v>
      </c>
      <c r="M260" s="212"/>
      <c r="N260" s="213"/>
      <c r="P260" s="65"/>
    </row>
    <row r="261" spans="1:16" ht="12" customHeight="1" x14ac:dyDescent="0.2">
      <c r="A261" s="90"/>
      <c r="E261" s="149" t="s">
        <v>144</v>
      </c>
      <c r="F261" s="150"/>
      <c r="G261" s="150"/>
      <c r="H261" s="151"/>
      <c r="I261" s="211">
        <v>0</v>
      </c>
      <c r="J261" s="212"/>
      <c r="K261" s="213"/>
      <c r="L261" s="214">
        <v>0</v>
      </c>
      <c r="M261" s="212"/>
      <c r="N261" s="213"/>
      <c r="P261" s="65"/>
    </row>
    <row r="262" spans="1:16" ht="12" customHeight="1" x14ac:dyDescent="0.2">
      <c r="A262" s="64"/>
      <c r="E262" s="149" t="s">
        <v>177</v>
      </c>
      <c r="F262" s="150"/>
      <c r="G262" s="150"/>
      <c r="H262" s="151"/>
      <c r="I262" s="214">
        <v>0</v>
      </c>
      <c r="J262" s="212"/>
      <c r="K262" s="213"/>
      <c r="L262" s="214">
        <v>14144</v>
      </c>
      <c r="M262" s="212"/>
      <c r="N262" s="213"/>
      <c r="P262" s="65"/>
    </row>
    <row r="263" spans="1:16" ht="12" customHeight="1" x14ac:dyDescent="0.2">
      <c r="A263" s="64"/>
      <c r="E263" s="167" t="s">
        <v>178</v>
      </c>
      <c r="F263" s="168"/>
      <c r="G263" s="168"/>
      <c r="H263" s="169"/>
      <c r="I263" s="193">
        <f>SUM(I258:K262)</f>
        <v>10714697.390000001</v>
      </c>
      <c r="J263" s="194"/>
      <c r="K263" s="195"/>
      <c r="L263" s="193">
        <f>SUM(L258:N262)</f>
        <v>2297411.46</v>
      </c>
      <c r="M263" s="194"/>
      <c r="N263" s="195"/>
      <c r="P263" s="65"/>
    </row>
    <row r="264" spans="1:16" ht="12" customHeight="1" x14ac:dyDescent="0.2">
      <c r="A264" s="64"/>
      <c r="P264" s="65"/>
    </row>
    <row r="265" spans="1:16" ht="12" customHeight="1" x14ac:dyDescent="0.2">
      <c r="A265" s="90"/>
      <c r="B265" s="17"/>
      <c r="C265" s="10"/>
      <c r="D265" s="10"/>
      <c r="E265" s="10"/>
      <c r="F265" s="10"/>
      <c r="G265" s="10"/>
      <c r="H265" s="10"/>
      <c r="I265" s="10"/>
      <c r="J265" s="10"/>
      <c r="K265" s="10"/>
      <c r="L265" s="10"/>
      <c r="M265" s="10"/>
      <c r="N265" s="10"/>
      <c r="O265" s="10"/>
      <c r="P265" s="73"/>
    </row>
    <row r="266" spans="1:16" ht="12" customHeight="1" x14ac:dyDescent="0.2">
      <c r="A266" s="90"/>
      <c r="B266" s="17"/>
      <c r="C266" s="10"/>
      <c r="D266" s="10"/>
      <c r="E266" s="10"/>
      <c r="F266" s="10"/>
      <c r="G266" s="10"/>
      <c r="H266" s="10"/>
      <c r="I266" s="10"/>
      <c r="J266" s="10"/>
      <c r="K266" s="10"/>
      <c r="L266" s="10"/>
      <c r="M266" s="10"/>
      <c r="N266" s="10"/>
      <c r="O266" s="10"/>
      <c r="P266" s="73"/>
    </row>
    <row r="267" spans="1:16" ht="12" customHeight="1" x14ac:dyDescent="0.2">
      <c r="A267" s="90"/>
      <c r="B267" s="17"/>
      <c r="C267" s="10"/>
      <c r="D267" s="10"/>
      <c r="E267" s="10"/>
      <c r="F267" s="10"/>
      <c r="G267" s="10"/>
      <c r="H267" s="10"/>
      <c r="I267" s="10"/>
      <c r="J267" s="10"/>
      <c r="K267" s="10"/>
      <c r="L267" s="10"/>
      <c r="M267" s="10"/>
      <c r="N267" s="10"/>
      <c r="O267" s="10"/>
      <c r="P267" s="73"/>
    </row>
    <row r="268" spans="1:16" ht="12" customHeight="1" x14ac:dyDescent="0.2">
      <c r="A268" s="90"/>
      <c r="P268" s="65"/>
    </row>
    <row r="269" spans="1:16" ht="23.25" customHeight="1" x14ac:dyDescent="0.2">
      <c r="A269" s="64"/>
      <c r="B269" s="2" t="s">
        <v>36</v>
      </c>
      <c r="C269" s="196" t="s">
        <v>37</v>
      </c>
      <c r="D269" s="196"/>
      <c r="E269" s="196"/>
      <c r="F269" s="196"/>
      <c r="G269" s="196"/>
      <c r="H269" s="196"/>
      <c r="I269" s="196"/>
      <c r="J269" s="196"/>
      <c r="K269" s="196"/>
      <c r="L269" s="196"/>
      <c r="M269" s="196"/>
      <c r="N269" s="196"/>
      <c r="O269" s="196"/>
      <c r="P269" s="197"/>
    </row>
    <row r="270" spans="1:16" ht="12" customHeight="1" x14ac:dyDescent="0.2">
      <c r="A270" s="64"/>
      <c r="P270" s="65"/>
    </row>
    <row r="271" spans="1:16" s="30" customFormat="1" x14ac:dyDescent="0.2">
      <c r="A271" s="101"/>
      <c r="B271" s="207" t="s">
        <v>139</v>
      </c>
      <c r="C271" s="207"/>
      <c r="D271" s="207"/>
      <c r="E271" s="207"/>
      <c r="F271" s="207"/>
      <c r="G271" s="207"/>
      <c r="H271" s="207"/>
      <c r="I271" s="207"/>
      <c r="J271" s="207"/>
      <c r="K271" s="207"/>
      <c r="L271" s="207"/>
      <c r="M271" s="207"/>
      <c r="N271" s="207"/>
      <c r="O271" s="207"/>
      <c r="P271" s="208"/>
    </row>
    <row r="272" spans="1:16" s="30" customFormat="1" x14ac:dyDescent="0.2">
      <c r="A272" s="101"/>
      <c r="B272" s="207"/>
      <c r="C272" s="207"/>
      <c r="D272" s="207"/>
      <c r="E272" s="207"/>
      <c r="F272" s="207"/>
      <c r="G272" s="207"/>
      <c r="H272" s="207"/>
      <c r="I272" s="207"/>
      <c r="J272" s="207"/>
      <c r="K272" s="207"/>
      <c r="L272" s="207"/>
      <c r="M272" s="207"/>
      <c r="N272" s="207"/>
      <c r="O272" s="207"/>
      <c r="P272" s="208"/>
    </row>
    <row r="273" spans="1:16" s="30" customFormat="1" x14ac:dyDescent="0.2">
      <c r="A273" s="101"/>
      <c r="B273" s="57"/>
      <c r="C273" s="57"/>
      <c r="D273" s="57"/>
      <c r="E273" s="57"/>
      <c r="F273" s="57"/>
      <c r="G273" s="57"/>
      <c r="H273" s="57"/>
      <c r="I273" s="57"/>
      <c r="J273" s="57"/>
      <c r="K273" s="57"/>
      <c r="L273" s="57"/>
      <c r="M273" s="57"/>
      <c r="N273" s="57"/>
      <c r="O273" s="57"/>
      <c r="P273" s="102"/>
    </row>
    <row r="274" spans="1:16" s="30" customFormat="1" x14ac:dyDescent="0.2">
      <c r="A274" s="101"/>
      <c r="B274" s="57"/>
      <c r="C274" s="57"/>
      <c r="D274" s="57"/>
      <c r="E274" s="57"/>
      <c r="F274" s="57"/>
      <c r="G274" s="57"/>
      <c r="H274" s="57"/>
      <c r="I274" s="57"/>
      <c r="J274" s="57"/>
      <c r="K274" s="57"/>
      <c r="L274" s="57"/>
      <c r="M274" s="57"/>
      <c r="N274" s="57"/>
      <c r="O274" s="57"/>
      <c r="P274" s="102"/>
    </row>
    <row r="275" spans="1:16" s="30" customFormat="1" x14ac:dyDescent="0.2">
      <c r="A275" s="101"/>
      <c r="B275" s="57"/>
      <c r="C275" s="57"/>
      <c r="D275" s="57"/>
      <c r="E275" s="57"/>
      <c r="F275" s="57"/>
      <c r="G275" s="57"/>
      <c r="H275" s="57"/>
      <c r="I275" s="57"/>
      <c r="J275" s="57"/>
      <c r="K275" s="57"/>
      <c r="L275" s="57"/>
      <c r="M275" s="57"/>
      <c r="N275" s="57"/>
      <c r="O275" s="57"/>
      <c r="P275" s="102"/>
    </row>
    <row r="276" spans="1:16" s="30" customFormat="1" x14ac:dyDescent="0.2">
      <c r="A276" s="101"/>
      <c r="B276" s="57"/>
      <c r="C276" s="57"/>
      <c r="D276" s="57"/>
      <c r="E276" s="57"/>
      <c r="F276" s="57"/>
      <c r="G276" s="57"/>
      <c r="H276" s="57"/>
      <c r="I276" s="57"/>
      <c r="J276" s="57"/>
      <c r="K276" s="57"/>
      <c r="L276" s="57"/>
      <c r="M276" s="57"/>
      <c r="N276" s="57"/>
      <c r="O276" s="57"/>
      <c r="P276" s="102"/>
    </row>
    <row r="277" spans="1:16" s="30" customFormat="1" x14ac:dyDescent="0.2">
      <c r="A277" s="101"/>
      <c r="B277" s="57"/>
      <c r="C277" s="57"/>
      <c r="D277" s="57"/>
      <c r="E277" s="57"/>
      <c r="F277" s="57"/>
      <c r="G277" s="57"/>
      <c r="H277" s="57"/>
      <c r="I277" s="57"/>
      <c r="J277" s="57"/>
      <c r="K277" s="57"/>
      <c r="L277" s="57"/>
      <c r="M277" s="57"/>
      <c r="N277" s="57"/>
      <c r="O277" s="57"/>
      <c r="P277" s="102"/>
    </row>
    <row r="278" spans="1:16" s="30" customFormat="1" x14ac:dyDescent="0.2">
      <c r="A278" s="101"/>
      <c r="B278" s="57"/>
      <c r="C278" s="57"/>
      <c r="D278" s="57"/>
      <c r="E278" s="57"/>
      <c r="F278" s="57"/>
      <c r="G278" s="57"/>
      <c r="H278" s="57"/>
      <c r="I278" s="57"/>
      <c r="J278" s="57"/>
      <c r="K278" s="57"/>
      <c r="L278" s="57"/>
      <c r="M278" s="57"/>
      <c r="N278" s="57"/>
      <c r="O278" s="57"/>
      <c r="P278" s="102"/>
    </row>
    <row r="279" spans="1:16" s="30" customFormat="1" x14ac:dyDescent="0.2">
      <c r="A279" s="101"/>
      <c r="B279" s="57"/>
      <c r="C279" s="57"/>
      <c r="D279" s="57"/>
      <c r="E279" s="57"/>
      <c r="F279" s="57"/>
      <c r="G279" s="57"/>
      <c r="H279" s="57"/>
      <c r="I279" s="57"/>
      <c r="J279" s="57"/>
      <c r="K279" s="57"/>
      <c r="L279" s="57"/>
      <c r="M279" s="57"/>
      <c r="N279" s="57"/>
      <c r="O279" s="57"/>
      <c r="P279" s="102"/>
    </row>
    <row r="280" spans="1:16" s="30" customFormat="1" x14ac:dyDescent="0.2">
      <c r="A280" s="101"/>
      <c r="B280" s="57"/>
      <c r="C280" s="57"/>
      <c r="D280" s="57"/>
      <c r="E280" s="57"/>
      <c r="F280" s="57"/>
      <c r="G280" s="57"/>
      <c r="H280" s="57"/>
      <c r="I280" s="57"/>
      <c r="J280" s="57"/>
      <c r="K280" s="57"/>
      <c r="L280" s="57"/>
      <c r="M280" s="57"/>
      <c r="N280" s="57"/>
      <c r="O280" s="57"/>
      <c r="P280" s="102"/>
    </row>
    <row r="281" spans="1:16" s="30" customFormat="1" x14ac:dyDescent="0.2">
      <c r="A281" s="101"/>
      <c r="B281" s="57"/>
      <c r="C281" s="57"/>
      <c r="D281" s="57"/>
      <c r="E281" s="57"/>
      <c r="F281" s="57"/>
      <c r="G281" s="57"/>
      <c r="H281" s="57"/>
      <c r="I281" s="57"/>
      <c r="J281" s="57"/>
      <c r="K281" s="57"/>
      <c r="L281" s="57"/>
      <c r="M281" s="57"/>
      <c r="N281" s="57"/>
      <c r="O281" s="57"/>
      <c r="P281" s="102"/>
    </row>
    <row r="282" spans="1:16" s="30" customFormat="1" x14ac:dyDescent="0.2">
      <c r="A282" s="101"/>
      <c r="B282" s="57"/>
      <c r="C282" s="57"/>
      <c r="D282" s="57"/>
      <c r="E282" s="57"/>
      <c r="F282" s="57"/>
      <c r="G282" s="57"/>
      <c r="H282" s="57"/>
      <c r="I282" s="57"/>
      <c r="J282" s="57"/>
      <c r="K282" s="57"/>
      <c r="L282" s="57"/>
      <c r="M282" s="57"/>
      <c r="N282" s="57"/>
      <c r="O282" s="57"/>
      <c r="P282" s="102"/>
    </row>
    <row r="283" spans="1:16" s="30" customFormat="1" x14ac:dyDescent="0.2">
      <c r="A283" s="101"/>
      <c r="B283" s="57"/>
      <c r="C283" s="57"/>
      <c r="D283" s="57"/>
      <c r="E283" s="57"/>
      <c r="F283" s="57"/>
      <c r="G283" s="57"/>
      <c r="H283" s="57"/>
      <c r="I283" s="57"/>
      <c r="J283" s="57"/>
      <c r="K283" s="57"/>
      <c r="L283" s="57"/>
      <c r="M283" s="57"/>
      <c r="N283" s="57"/>
      <c r="O283" s="57"/>
      <c r="P283" s="102"/>
    </row>
    <row r="284" spans="1:16" s="30" customFormat="1" x14ac:dyDescent="0.2">
      <c r="A284" s="101"/>
      <c r="B284" s="57"/>
      <c r="C284" s="57"/>
      <c r="D284" s="57"/>
      <c r="E284" s="57"/>
      <c r="F284" s="57"/>
      <c r="G284" s="57"/>
      <c r="H284" s="57"/>
      <c r="I284" s="57"/>
      <c r="J284" s="57"/>
      <c r="K284" s="57"/>
      <c r="L284" s="57"/>
      <c r="M284" s="57"/>
      <c r="N284" s="57"/>
      <c r="O284" s="57"/>
      <c r="P284" s="102"/>
    </row>
    <row r="285" spans="1:16" s="30" customFormat="1" x14ac:dyDescent="0.2">
      <c r="A285" s="101"/>
      <c r="B285" s="57"/>
      <c r="C285" s="57"/>
      <c r="D285" s="57"/>
      <c r="E285" s="57"/>
      <c r="F285" s="57"/>
      <c r="G285" s="57"/>
      <c r="H285" s="57"/>
      <c r="I285" s="57"/>
      <c r="J285" s="57"/>
      <c r="K285" s="57"/>
      <c r="L285" s="57"/>
      <c r="M285" s="57"/>
      <c r="N285" s="57"/>
      <c r="O285" s="57"/>
      <c r="P285" s="102"/>
    </row>
    <row r="286" spans="1:16" s="30" customFormat="1" x14ac:dyDescent="0.2">
      <c r="A286" s="101"/>
      <c r="B286" s="57"/>
      <c r="C286" s="57"/>
      <c r="D286" s="57"/>
      <c r="E286" s="57"/>
      <c r="F286" s="57"/>
      <c r="G286" s="57"/>
      <c r="H286" s="57"/>
      <c r="I286" s="57"/>
      <c r="J286" s="57"/>
      <c r="K286" s="57"/>
      <c r="L286" s="57"/>
      <c r="M286" s="57"/>
      <c r="N286" s="57"/>
      <c r="O286" s="57"/>
      <c r="P286" s="102"/>
    </row>
    <row r="287" spans="1:16" s="30" customFormat="1" x14ac:dyDescent="0.2">
      <c r="A287" s="101"/>
      <c r="B287" s="57"/>
      <c r="C287" s="57"/>
      <c r="D287" s="57"/>
      <c r="E287" s="57"/>
      <c r="F287" s="57"/>
      <c r="G287" s="57"/>
      <c r="H287" s="57"/>
      <c r="I287" s="57"/>
      <c r="J287" s="57"/>
      <c r="K287" s="57"/>
      <c r="L287" s="57"/>
      <c r="M287" s="57"/>
      <c r="N287" s="57"/>
      <c r="O287" s="57"/>
      <c r="P287" s="102"/>
    </row>
    <row r="288" spans="1:16" s="30" customFormat="1" x14ac:dyDescent="0.2">
      <c r="A288" s="101"/>
      <c r="B288" s="57"/>
      <c r="C288" s="57"/>
      <c r="D288" s="57"/>
      <c r="E288" s="57"/>
      <c r="F288" s="57"/>
      <c r="G288" s="57"/>
      <c r="H288" s="57"/>
      <c r="I288" s="57"/>
      <c r="J288" s="57"/>
      <c r="K288" s="57"/>
      <c r="L288" s="57"/>
      <c r="M288" s="57"/>
      <c r="N288" s="57"/>
      <c r="O288" s="57"/>
      <c r="P288" s="102"/>
    </row>
    <row r="289" spans="1:16" s="30" customFormat="1" x14ac:dyDescent="0.2">
      <c r="A289" s="101"/>
      <c r="B289" s="57"/>
      <c r="C289" s="57"/>
      <c r="D289" s="57"/>
      <c r="E289" s="57"/>
      <c r="F289" s="57"/>
      <c r="G289" s="57"/>
      <c r="H289" s="57"/>
      <c r="I289" s="57"/>
      <c r="J289" s="57"/>
      <c r="K289" s="57"/>
      <c r="L289" s="57"/>
      <c r="M289" s="57"/>
      <c r="N289" s="57"/>
      <c r="O289" s="57"/>
      <c r="P289" s="102"/>
    </row>
    <row r="290" spans="1:16" s="30" customFormat="1" x14ac:dyDescent="0.2">
      <c r="A290" s="101"/>
      <c r="B290" s="57"/>
      <c r="C290" s="57"/>
      <c r="D290" s="57"/>
      <c r="E290" s="57"/>
      <c r="F290" s="57"/>
      <c r="G290" s="57"/>
      <c r="H290" s="57"/>
      <c r="I290" s="57"/>
      <c r="J290" s="57"/>
      <c r="K290" s="57"/>
      <c r="L290" s="57"/>
      <c r="M290" s="57"/>
      <c r="N290" s="57"/>
      <c r="O290" s="57"/>
      <c r="P290" s="102"/>
    </row>
    <row r="291" spans="1:16" s="30" customFormat="1" x14ac:dyDescent="0.2">
      <c r="A291" s="101"/>
      <c r="B291" s="57"/>
      <c r="C291" s="57"/>
      <c r="D291" s="57"/>
      <c r="E291" s="57"/>
      <c r="F291" s="57"/>
      <c r="G291" s="57"/>
      <c r="H291" s="57"/>
      <c r="I291" s="57"/>
      <c r="J291" s="57"/>
      <c r="K291" s="57"/>
      <c r="L291" s="57"/>
      <c r="M291" s="57"/>
      <c r="N291" s="57"/>
      <c r="O291" s="57"/>
      <c r="P291" s="102"/>
    </row>
    <row r="292" spans="1:16" s="30" customFormat="1" x14ac:dyDescent="0.2">
      <c r="A292" s="101"/>
      <c r="B292" s="57"/>
      <c r="C292" s="57"/>
      <c r="D292" s="57"/>
      <c r="E292" s="57"/>
      <c r="F292" s="57"/>
      <c r="G292" s="57"/>
      <c r="H292" s="57"/>
      <c r="I292" s="57"/>
      <c r="J292" s="57"/>
      <c r="K292" s="57"/>
      <c r="L292" s="57"/>
      <c r="M292" s="57"/>
      <c r="N292" s="57"/>
      <c r="O292" s="57"/>
      <c r="P292" s="102"/>
    </row>
    <row r="293" spans="1:16" s="30" customFormat="1" x14ac:dyDescent="0.2">
      <c r="A293" s="101"/>
      <c r="B293" s="57"/>
      <c r="C293" s="57"/>
      <c r="D293" s="57"/>
      <c r="E293" s="57"/>
      <c r="F293" s="57"/>
      <c r="G293" s="57"/>
      <c r="H293" s="57"/>
      <c r="I293" s="57"/>
      <c r="J293" s="57"/>
      <c r="K293" s="57"/>
      <c r="L293" s="57"/>
      <c r="M293" s="57"/>
      <c r="N293" s="57"/>
      <c r="O293" s="57"/>
      <c r="P293" s="102"/>
    </row>
    <row r="294" spans="1:16" s="30" customFormat="1" x14ac:dyDescent="0.2">
      <c r="A294" s="101"/>
      <c r="B294" s="57"/>
      <c r="C294" s="57"/>
      <c r="D294" s="57"/>
      <c r="E294" s="57"/>
      <c r="F294" s="57"/>
      <c r="G294" s="57"/>
      <c r="H294" s="57"/>
      <c r="I294" s="57"/>
      <c r="J294" s="57"/>
      <c r="K294" s="57"/>
      <c r="L294" s="57"/>
      <c r="M294" s="57"/>
      <c r="N294" s="57"/>
      <c r="O294" s="57"/>
      <c r="P294" s="102"/>
    </row>
    <row r="295" spans="1:16" s="30" customFormat="1" x14ac:dyDescent="0.2">
      <c r="A295" s="101"/>
      <c r="B295" s="57"/>
      <c r="C295" s="57"/>
      <c r="D295" s="57"/>
      <c r="E295" s="57"/>
      <c r="F295" s="57"/>
      <c r="G295" s="57"/>
      <c r="H295" s="57"/>
      <c r="I295" s="57"/>
      <c r="J295" s="57"/>
      <c r="K295" s="57"/>
      <c r="L295" s="57"/>
      <c r="M295" s="57"/>
      <c r="N295" s="57"/>
      <c r="O295" s="57"/>
      <c r="P295" s="102"/>
    </row>
    <row r="296" spans="1:16" s="30" customFormat="1" x14ac:dyDescent="0.2">
      <c r="A296" s="101"/>
      <c r="B296" s="57"/>
      <c r="C296" s="57"/>
      <c r="D296" s="57"/>
      <c r="E296" s="57"/>
      <c r="F296" s="57"/>
      <c r="G296" s="57"/>
      <c r="H296" s="57"/>
      <c r="I296" s="57"/>
      <c r="J296" s="57"/>
      <c r="K296" s="57"/>
      <c r="L296" s="57"/>
      <c r="M296" s="57"/>
      <c r="N296" s="57"/>
      <c r="O296" s="57"/>
      <c r="P296" s="102"/>
    </row>
    <row r="297" spans="1:16" s="30" customFormat="1" x14ac:dyDescent="0.2">
      <c r="A297" s="101"/>
      <c r="B297" s="57"/>
      <c r="C297" s="57"/>
      <c r="D297" s="57"/>
      <c r="E297" s="57"/>
      <c r="F297" s="57"/>
      <c r="G297" s="57"/>
      <c r="H297" s="57"/>
      <c r="I297" s="57"/>
      <c r="J297" s="57"/>
      <c r="K297" s="57"/>
      <c r="L297" s="57"/>
      <c r="M297" s="57"/>
      <c r="N297" s="57"/>
      <c r="O297" s="57"/>
      <c r="P297" s="102"/>
    </row>
    <row r="298" spans="1:16" s="30" customFormat="1" x14ac:dyDescent="0.2">
      <c r="A298" s="101"/>
      <c r="B298" s="57"/>
      <c r="C298" s="57"/>
      <c r="D298" s="57"/>
      <c r="E298" s="57"/>
      <c r="F298" s="57"/>
      <c r="G298" s="57"/>
      <c r="H298" s="57"/>
      <c r="I298" s="57"/>
      <c r="J298" s="57"/>
      <c r="K298" s="57"/>
      <c r="L298" s="57"/>
      <c r="M298" s="57"/>
      <c r="N298" s="57"/>
      <c r="O298" s="57"/>
      <c r="P298" s="102"/>
    </row>
    <row r="299" spans="1:16" s="30" customFormat="1" x14ac:dyDescent="0.2">
      <c r="A299" s="101"/>
      <c r="B299" s="57"/>
      <c r="C299" s="57"/>
      <c r="D299" s="57"/>
      <c r="E299" s="57"/>
      <c r="F299" s="57"/>
      <c r="G299" s="57"/>
      <c r="H299" s="57"/>
      <c r="I299" s="57"/>
      <c r="J299" s="57"/>
      <c r="K299" s="57"/>
      <c r="L299" s="57"/>
      <c r="M299" s="57"/>
      <c r="N299" s="57"/>
      <c r="O299" s="57"/>
      <c r="P299" s="102"/>
    </row>
    <row r="300" spans="1:16" s="30" customFormat="1" x14ac:dyDescent="0.2">
      <c r="A300" s="101"/>
      <c r="B300" s="57"/>
      <c r="C300" s="57"/>
      <c r="D300" s="57"/>
      <c r="E300" s="57"/>
      <c r="F300" s="57"/>
      <c r="G300" s="57"/>
      <c r="H300" s="57"/>
      <c r="I300" s="57"/>
      <c r="J300" s="57"/>
      <c r="K300" s="57"/>
      <c r="L300" s="57"/>
      <c r="M300" s="57"/>
      <c r="N300" s="57"/>
      <c r="O300" s="57"/>
      <c r="P300" s="102"/>
    </row>
    <row r="301" spans="1:16" s="30" customFormat="1" x14ac:dyDescent="0.2">
      <c r="A301" s="101"/>
      <c r="B301" s="57"/>
      <c r="C301" s="57"/>
      <c r="D301" s="57"/>
      <c r="E301" s="57"/>
      <c r="F301" s="57"/>
      <c r="G301" s="57"/>
      <c r="H301" s="57"/>
      <c r="I301" s="57"/>
      <c r="J301" s="57"/>
      <c r="K301" s="57"/>
      <c r="L301" s="57"/>
      <c r="M301" s="57"/>
      <c r="N301" s="57"/>
      <c r="O301" s="57"/>
      <c r="P301" s="102"/>
    </row>
    <row r="302" spans="1:16" s="30" customFormat="1" x14ac:dyDescent="0.2">
      <c r="A302" s="101"/>
      <c r="B302" s="57"/>
      <c r="C302" s="57"/>
      <c r="D302" s="57"/>
      <c r="E302" s="57"/>
      <c r="F302" s="57"/>
      <c r="G302" s="57"/>
      <c r="H302" s="57"/>
      <c r="I302" s="57"/>
      <c r="J302" s="57"/>
      <c r="K302" s="57"/>
      <c r="L302" s="57"/>
      <c r="M302" s="57"/>
      <c r="N302" s="57"/>
      <c r="O302" s="57"/>
      <c r="P302" s="102"/>
    </row>
    <row r="303" spans="1:16" s="30" customFormat="1" x14ac:dyDescent="0.2">
      <c r="A303" s="101"/>
      <c r="B303" s="57"/>
      <c r="C303" s="57"/>
      <c r="D303" s="57"/>
      <c r="E303" s="57"/>
      <c r="F303" s="57"/>
      <c r="G303" s="57"/>
      <c r="H303" s="57"/>
      <c r="I303" s="57"/>
      <c r="J303" s="57"/>
      <c r="K303" s="57"/>
      <c r="L303" s="57"/>
      <c r="M303" s="57"/>
      <c r="N303" s="57"/>
      <c r="O303" s="57"/>
      <c r="P303" s="102"/>
    </row>
    <row r="304" spans="1:16" s="30" customFormat="1" x14ac:dyDescent="0.2">
      <c r="A304" s="101"/>
      <c r="B304" s="57"/>
      <c r="C304" s="57"/>
      <c r="D304" s="57"/>
      <c r="E304" s="57"/>
      <c r="F304" s="57"/>
      <c r="G304" s="57"/>
      <c r="H304" s="57"/>
      <c r="I304" s="57"/>
      <c r="J304" s="57"/>
      <c r="K304" s="57"/>
      <c r="L304" s="57"/>
      <c r="M304" s="57"/>
      <c r="N304" s="57"/>
      <c r="O304" s="57"/>
      <c r="P304" s="102"/>
    </row>
    <row r="305" spans="1:16" s="30" customFormat="1" x14ac:dyDescent="0.2">
      <c r="A305" s="101"/>
      <c r="B305" s="57"/>
      <c r="C305" s="57"/>
      <c r="D305" s="57"/>
      <c r="E305" s="57"/>
      <c r="F305" s="57"/>
      <c r="G305" s="57"/>
      <c r="H305" s="57"/>
      <c r="I305" s="57"/>
      <c r="J305" s="57"/>
      <c r="K305" s="57"/>
      <c r="L305" s="57"/>
      <c r="M305" s="57"/>
      <c r="N305" s="57"/>
      <c r="O305" s="57"/>
      <c r="P305" s="102"/>
    </row>
    <row r="306" spans="1:16" s="30" customFormat="1" x14ac:dyDescent="0.2">
      <c r="A306" s="101"/>
      <c r="B306" s="57"/>
      <c r="C306" s="57"/>
      <c r="D306" s="57"/>
      <c r="E306" s="57"/>
      <c r="F306" s="57"/>
      <c r="G306" s="57"/>
      <c r="H306" s="57"/>
      <c r="I306" s="57"/>
      <c r="J306" s="57"/>
      <c r="K306" s="57"/>
      <c r="L306" s="57"/>
      <c r="M306" s="57"/>
      <c r="N306" s="57"/>
      <c r="O306" s="57"/>
      <c r="P306" s="102"/>
    </row>
    <row r="307" spans="1:16" s="30" customFormat="1" x14ac:dyDescent="0.2">
      <c r="A307" s="101"/>
      <c r="B307" s="57"/>
      <c r="C307" s="57"/>
      <c r="D307" s="57"/>
      <c r="E307" s="57"/>
      <c r="F307" s="57"/>
      <c r="G307" s="57"/>
      <c r="H307" s="57"/>
      <c r="I307" s="57"/>
      <c r="J307" s="57"/>
      <c r="K307" s="57"/>
      <c r="L307" s="57"/>
      <c r="M307" s="57"/>
      <c r="N307" s="57"/>
      <c r="O307" s="57"/>
      <c r="P307" s="102"/>
    </row>
    <row r="308" spans="1:16" s="30" customFormat="1" x14ac:dyDescent="0.2">
      <c r="A308" s="101"/>
      <c r="B308" s="57"/>
      <c r="C308" s="57"/>
      <c r="D308" s="57"/>
      <c r="E308" s="57"/>
      <c r="F308" s="57"/>
      <c r="G308" s="57"/>
      <c r="H308" s="57"/>
      <c r="I308" s="57"/>
      <c r="J308" s="57"/>
      <c r="K308" s="57"/>
      <c r="L308" s="57"/>
      <c r="M308" s="57"/>
      <c r="N308" s="57"/>
      <c r="O308" s="57"/>
      <c r="P308" s="102"/>
    </row>
    <row r="309" spans="1:16" s="30" customFormat="1" x14ac:dyDescent="0.2">
      <c r="A309" s="101"/>
      <c r="B309" s="57"/>
      <c r="C309" s="57"/>
      <c r="D309" s="57"/>
      <c r="E309" s="57"/>
      <c r="F309" s="57"/>
      <c r="G309" s="57"/>
      <c r="H309" s="57"/>
      <c r="I309" s="57"/>
      <c r="J309" s="57"/>
      <c r="K309" s="57"/>
      <c r="L309" s="57"/>
      <c r="M309" s="57"/>
      <c r="N309" s="57"/>
      <c r="O309" s="57"/>
      <c r="P309" s="102"/>
    </row>
    <row r="310" spans="1:16" s="30" customFormat="1" x14ac:dyDescent="0.2">
      <c r="A310" s="101"/>
      <c r="B310" s="57"/>
      <c r="C310" s="57"/>
      <c r="D310" s="57"/>
      <c r="E310" s="57"/>
      <c r="F310" s="57"/>
      <c r="G310" s="57"/>
      <c r="H310" s="57"/>
      <c r="I310" s="57"/>
      <c r="J310" s="57"/>
      <c r="K310" s="57"/>
      <c r="L310" s="57"/>
      <c r="M310" s="57"/>
      <c r="N310" s="57"/>
      <c r="O310" s="57"/>
      <c r="P310" s="102"/>
    </row>
    <row r="311" spans="1:16" s="30" customFormat="1" x14ac:dyDescent="0.2">
      <c r="A311" s="101"/>
      <c r="B311" s="57"/>
      <c r="C311" s="57"/>
      <c r="D311" s="57"/>
      <c r="E311" s="57"/>
      <c r="F311" s="57"/>
      <c r="G311" s="57"/>
      <c r="H311" s="57"/>
      <c r="I311" s="57"/>
      <c r="J311" s="57"/>
      <c r="K311" s="57"/>
      <c r="L311" s="57"/>
      <c r="M311" s="57"/>
      <c r="N311" s="57"/>
      <c r="O311" s="57"/>
      <c r="P311" s="102"/>
    </row>
    <row r="312" spans="1:16" s="30" customFormat="1" x14ac:dyDescent="0.2">
      <c r="A312" s="101"/>
      <c r="B312" s="57"/>
      <c r="C312" s="57"/>
      <c r="D312" s="57"/>
      <c r="E312" s="57"/>
      <c r="F312" s="57"/>
      <c r="G312" s="57"/>
      <c r="H312" s="57"/>
      <c r="I312" s="57"/>
      <c r="J312" s="57"/>
      <c r="K312" s="57"/>
      <c r="L312" s="57"/>
      <c r="M312" s="57"/>
      <c r="N312" s="57"/>
      <c r="O312" s="57"/>
      <c r="P312" s="102"/>
    </row>
    <row r="313" spans="1:16" s="30" customFormat="1" x14ac:dyDescent="0.2">
      <c r="A313" s="101"/>
      <c r="B313" s="57"/>
      <c r="C313" s="57"/>
      <c r="D313" s="57"/>
      <c r="E313" s="57"/>
      <c r="F313" s="57"/>
      <c r="G313" s="57"/>
      <c r="H313" s="57"/>
      <c r="I313" s="57"/>
      <c r="J313" s="57"/>
      <c r="K313" s="57"/>
      <c r="L313" s="57"/>
      <c r="M313" s="57"/>
      <c r="N313" s="57"/>
      <c r="O313" s="57"/>
      <c r="P313" s="102"/>
    </row>
    <row r="314" spans="1:16" s="30" customFormat="1" x14ac:dyDescent="0.2">
      <c r="A314" s="101"/>
      <c r="B314" s="57"/>
      <c r="C314" s="57"/>
      <c r="D314" s="57"/>
      <c r="E314" s="57"/>
      <c r="F314" s="57"/>
      <c r="G314" s="57"/>
      <c r="H314" s="57"/>
      <c r="I314" s="57"/>
      <c r="J314" s="57"/>
      <c r="K314" s="57"/>
      <c r="L314" s="57"/>
      <c r="M314" s="57"/>
      <c r="N314" s="57"/>
      <c r="O314" s="57"/>
      <c r="P314" s="102"/>
    </row>
    <row r="315" spans="1:16" s="30" customFormat="1" x14ac:dyDescent="0.2">
      <c r="A315" s="101"/>
      <c r="B315" s="57"/>
      <c r="C315" s="57"/>
      <c r="D315" s="57"/>
      <c r="E315" s="57"/>
      <c r="F315" s="57"/>
      <c r="G315" s="57"/>
      <c r="H315" s="57"/>
      <c r="I315" s="57"/>
      <c r="J315" s="57"/>
      <c r="K315" s="57"/>
      <c r="L315" s="57"/>
      <c r="M315" s="57"/>
      <c r="N315" s="57"/>
      <c r="O315" s="57"/>
      <c r="P315" s="102"/>
    </row>
    <row r="316" spans="1:16" s="30" customFormat="1" x14ac:dyDescent="0.2">
      <c r="A316" s="101"/>
      <c r="B316" s="57"/>
      <c r="C316" s="57"/>
      <c r="D316" s="57"/>
      <c r="E316" s="57"/>
      <c r="F316" s="57"/>
      <c r="G316" s="57"/>
      <c r="H316" s="57"/>
      <c r="I316" s="57"/>
      <c r="J316" s="57"/>
      <c r="K316" s="57"/>
      <c r="L316" s="57"/>
      <c r="M316" s="57"/>
      <c r="N316" s="57"/>
      <c r="O316" s="57"/>
      <c r="P316" s="102"/>
    </row>
    <row r="317" spans="1:16" s="30" customFormat="1" x14ac:dyDescent="0.2">
      <c r="A317" s="101"/>
      <c r="B317" s="57"/>
      <c r="C317" s="57"/>
      <c r="D317" s="57"/>
      <c r="E317" s="57"/>
      <c r="F317" s="57"/>
      <c r="G317" s="57"/>
      <c r="H317" s="57"/>
      <c r="I317" s="57"/>
      <c r="J317" s="57"/>
      <c r="K317" s="57"/>
      <c r="L317" s="57"/>
      <c r="M317" s="57"/>
      <c r="N317" s="57"/>
      <c r="O317" s="57"/>
      <c r="P317" s="102"/>
    </row>
    <row r="318" spans="1:16" s="30" customFormat="1" x14ac:dyDescent="0.2">
      <c r="A318" s="101"/>
      <c r="B318" s="57"/>
      <c r="C318" s="57"/>
      <c r="D318" s="57"/>
      <c r="E318" s="57"/>
      <c r="F318" s="57"/>
      <c r="G318" s="57"/>
      <c r="H318" s="57"/>
      <c r="I318" s="57"/>
      <c r="J318" s="57"/>
      <c r="K318" s="57"/>
      <c r="L318" s="57"/>
      <c r="M318" s="57"/>
      <c r="N318" s="57"/>
      <c r="O318" s="57"/>
      <c r="P318" s="102"/>
    </row>
    <row r="319" spans="1:16" s="30" customFormat="1" x14ac:dyDescent="0.2">
      <c r="A319" s="101"/>
      <c r="B319" s="57"/>
      <c r="C319" s="57"/>
      <c r="D319" s="57"/>
      <c r="E319" s="57"/>
      <c r="F319" s="57"/>
      <c r="G319" s="57"/>
      <c r="H319" s="57"/>
      <c r="I319" s="57"/>
      <c r="J319" s="57"/>
      <c r="K319" s="57"/>
      <c r="L319" s="57"/>
      <c r="M319" s="57"/>
      <c r="N319" s="57"/>
      <c r="O319" s="57"/>
      <c r="P319" s="102"/>
    </row>
    <row r="320" spans="1:16" s="30" customFormat="1" x14ac:dyDescent="0.2">
      <c r="A320" s="101"/>
      <c r="B320" s="57"/>
      <c r="C320" s="57"/>
      <c r="D320" s="57"/>
      <c r="E320" s="57"/>
      <c r="F320" s="57"/>
      <c r="G320" s="57"/>
      <c r="H320" s="57"/>
      <c r="I320" s="57"/>
      <c r="J320" s="57"/>
      <c r="K320" s="57"/>
      <c r="L320" s="57"/>
      <c r="M320" s="57"/>
      <c r="N320" s="57"/>
      <c r="O320" s="57"/>
      <c r="P320" s="102"/>
    </row>
    <row r="321" spans="1:16" s="30" customFormat="1" x14ac:dyDescent="0.2">
      <c r="A321" s="101"/>
      <c r="B321" s="114"/>
      <c r="C321" s="114"/>
      <c r="D321" s="114"/>
      <c r="E321" s="114"/>
      <c r="F321" s="114"/>
      <c r="G321" s="114"/>
      <c r="H321" s="114"/>
      <c r="I321" s="114"/>
      <c r="J321" s="114"/>
      <c r="K321" s="114"/>
      <c r="L321" s="114"/>
      <c r="M321" s="114"/>
      <c r="N321" s="114"/>
      <c r="O321" s="114"/>
      <c r="P321" s="115"/>
    </row>
    <row r="322" spans="1:16" s="30" customFormat="1" x14ac:dyDescent="0.2">
      <c r="A322" s="101"/>
      <c r="B322" s="114"/>
      <c r="C322" s="114"/>
      <c r="D322" s="114"/>
      <c r="E322" s="114"/>
      <c r="F322" s="114"/>
      <c r="G322" s="114"/>
      <c r="H322" s="114"/>
      <c r="I322" s="114"/>
      <c r="J322" s="114"/>
      <c r="K322" s="114"/>
      <c r="L322" s="114"/>
      <c r="M322" s="114"/>
      <c r="N322" s="114"/>
      <c r="O322" s="114"/>
      <c r="P322" s="115"/>
    </row>
    <row r="323" spans="1:16" s="30" customFormat="1" x14ac:dyDescent="0.2">
      <c r="A323" s="101"/>
      <c r="B323" s="114"/>
      <c r="C323" s="114"/>
      <c r="D323" s="114"/>
      <c r="E323" s="114"/>
      <c r="F323" s="114"/>
      <c r="G323" s="114"/>
      <c r="H323" s="114"/>
      <c r="I323" s="114"/>
      <c r="J323" s="114"/>
      <c r="K323" s="114"/>
      <c r="L323" s="114"/>
      <c r="M323" s="114"/>
      <c r="N323" s="114"/>
      <c r="O323" s="114"/>
      <c r="P323" s="115"/>
    </row>
    <row r="324" spans="1:16" s="30" customFormat="1" x14ac:dyDescent="0.2">
      <c r="A324" s="101"/>
      <c r="B324" s="114"/>
      <c r="C324" s="114"/>
      <c r="D324" s="114"/>
      <c r="E324" s="114"/>
      <c r="F324" s="114"/>
      <c r="G324" s="114"/>
      <c r="H324" s="114"/>
      <c r="I324" s="114"/>
      <c r="J324" s="114"/>
      <c r="K324" s="114"/>
      <c r="L324" s="114"/>
      <c r="M324" s="114"/>
      <c r="N324" s="114"/>
      <c r="O324" s="114"/>
      <c r="P324" s="115"/>
    </row>
    <row r="325" spans="1:16" s="30" customFormat="1" x14ac:dyDescent="0.2">
      <c r="A325" s="101"/>
      <c r="B325" s="114"/>
      <c r="C325" s="114"/>
      <c r="D325" s="114"/>
      <c r="E325" s="114"/>
      <c r="F325" s="114"/>
      <c r="G325" s="114"/>
      <c r="H325" s="114"/>
      <c r="I325" s="114"/>
      <c r="J325" s="114"/>
      <c r="K325" s="114"/>
      <c r="L325" s="114"/>
      <c r="M325" s="114"/>
      <c r="N325" s="114"/>
      <c r="O325" s="114"/>
      <c r="P325" s="115"/>
    </row>
    <row r="326" spans="1:16" s="30" customFormat="1" x14ac:dyDescent="0.2">
      <c r="A326" s="101"/>
      <c r="B326" s="114"/>
      <c r="C326" s="114"/>
      <c r="D326" s="114"/>
      <c r="E326" s="114"/>
      <c r="F326" s="114"/>
      <c r="G326" s="114"/>
      <c r="H326" s="114"/>
      <c r="I326" s="114"/>
      <c r="J326" s="114"/>
      <c r="K326" s="114"/>
      <c r="L326" s="114"/>
      <c r="M326" s="114"/>
      <c r="N326" s="114"/>
      <c r="O326" s="114"/>
      <c r="P326" s="115"/>
    </row>
    <row r="327" spans="1:16" s="30" customFormat="1" x14ac:dyDescent="0.2">
      <c r="A327" s="101"/>
      <c r="B327" s="114"/>
      <c r="C327" s="114"/>
      <c r="D327" s="114"/>
      <c r="E327" s="114"/>
      <c r="F327" s="114"/>
      <c r="G327" s="114"/>
      <c r="H327" s="114"/>
      <c r="I327" s="114"/>
      <c r="J327" s="114"/>
      <c r="K327" s="114"/>
      <c r="L327" s="114"/>
      <c r="M327" s="114"/>
      <c r="N327" s="114"/>
      <c r="O327" s="114"/>
      <c r="P327" s="115"/>
    </row>
    <row r="328" spans="1:16" s="30" customFormat="1" x14ac:dyDescent="0.2">
      <c r="A328" s="101"/>
      <c r="B328" s="114"/>
      <c r="C328" s="114"/>
      <c r="D328" s="114"/>
      <c r="E328" s="114"/>
      <c r="F328" s="114"/>
      <c r="G328" s="114"/>
      <c r="H328" s="114"/>
      <c r="I328" s="114"/>
      <c r="J328" s="114"/>
      <c r="K328" s="114"/>
      <c r="L328" s="114"/>
      <c r="M328" s="114"/>
      <c r="N328" s="114"/>
      <c r="O328" s="114"/>
      <c r="P328" s="115"/>
    </row>
    <row r="329" spans="1:16" s="30" customFormat="1" x14ac:dyDescent="0.2">
      <c r="A329" s="101"/>
      <c r="B329" s="114"/>
      <c r="C329" s="114"/>
      <c r="D329" s="114"/>
      <c r="E329" s="114"/>
      <c r="F329" s="114"/>
      <c r="G329" s="114"/>
      <c r="H329" s="114"/>
      <c r="I329" s="114"/>
      <c r="J329" s="114"/>
      <c r="K329" s="114"/>
      <c r="L329" s="114"/>
      <c r="M329" s="114"/>
      <c r="N329" s="114"/>
      <c r="O329" s="114"/>
      <c r="P329" s="115"/>
    </row>
    <row r="330" spans="1:16" s="30" customFormat="1" x14ac:dyDescent="0.2">
      <c r="A330" s="101"/>
      <c r="B330" s="57"/>
      <c r="C330" s="57"/>
      <c r="D330" s="57"/>
      <c r="E330" s="57"/>
      <c r="F330" s="57"/>
      <c r="G330" s="57"/>
      <c r="H330" s="57"/>
      <c r="I330" s="57"/>
      <c r="J330" s="57"/>
      <c r="K330" s="57"/>
      <c r="L330" s="57"/>
      <c r="M330" s="57"/>
      <c r="N330" s="57"/>
      <c r="O330" s="57"/>
      <c r="P330" s="102"/>
    </row>
    <row r="331" spans="1:16" s="30" customFormat="1" x14ac:dyDescent="0.2">
      <c r="A331" s="101"/>
      <c r="B331" s="114"/>
      <c r="C331" s="114"/>
      <c r="D331" s="114"/>
      <c r="E331" s="114"/>
      <c r="F331" s="114"/>
      <c r="G331" s="114"/>
      <c r="H331" s="114"/>
      <c r="I331" s="114"/>
      <c r="J331" s="114"/>
      <c r="K331" s="114"/>
      <c r="L331" s="114"/>
      <c r="M331" s="114"/>
      <c r="N331" s="114"/>
      <c r="O331" s="114"/>
      <c r="P331" s="115"/>
    </row>
    <row r="332" spans="1:16" s="30" customFormat="1" x14ac:dyDescent="0.2">
      <c r="A332" s="101"/>
      <c r="B332" s="114"/>
      <c r="C332" s="114"/>
      <c r="D332" s="114"/>
      <c r="E332" s="114"/>
      <c r="F332" s="114"/>
      <c r="G332" s="114"/>
      <c r="H332" s="114"/>
      <c r="I332" s="114"/>
      <c r="J332" s="114"/>
      <c r="K332" s="114"/>
      <c r="L332" s="114"/>
      <c r="M332" s="114"/>
      <c r="N332" s="114"/>
      <c r="O332" s="114"/>
      <c r="P332" s="115"/>
    </row>
    <row r="333" spans="1:16" s="30" customFormat="1" x14ac:dyDescent="0.2">
      <c r="A333" s="101"/>
      <c r="B333" s="114"/>
      <c r="C333" s="114"/>
      <c r="D333" s="114"/>
      <c r="E333" s="114"/>
      <c r="F333" s="114"/>
      <c r="G333" s="114"/>
      <c r="H333" s="114"/>
      <c r="I333" s="114"/>
      <c r="J333" s="114"/>
      <c r="K333" s="114"/>
      <c r="L333" s="114"/>
      <c r="M333" s="114"/>
      <c r="N333" s="114"/>
      <c r="O333" s="114"/>
      <c r="P333" s="115"/>
    </row>
    <row r="334" spans="1:16" s="30" customFormat="1" x14ac:dyDescent="0.2">
      <c r="A334" s="101"/>
      <c r="B334" s="114"/>
      <c r="C334" s="114"/>
      <c r="D334" s="114"/>
      <c r="E334" s="114"/>
      <c r="F334" s="114"/>
      <c r="G334" s="114"/>
      <c r="H334" s="114"/>
      <c r="I334" s="114"/>
      <c r="J334" s="114"/>
      <c r="K334" s="114"/>
      <c r="L334" s="114"/>
      <c r="M334" s="114"/>
      <c r="N334" s="114"/>
      <c r="O334" s="114"/>
      <c r="P334" s="115"/>
    </row>
    <row r="335" spans="1:16" s="30" customFormat="1" x14ac:dyDescent="0.2">
      <c r="A335" s="101"/>
      <c r="B335" s="114"/>
      <c r="C335" s="114"/>
      <c r="D335" s="114"/>
      <c r="E335" s="114"/>
      <c r="F335" s="114"/>
      <c r="G335" s="114"/>
      <c r="H335" s="114"/>
      <c r="I335" s="114"/>
      <c r="J335" s="114"/>
      <c r="K335" s="114"/>
      <c r="L335" s="114"/>
      <c r="M335" s="114"/>
      <c r="N335" s="114"/>
      <c r="O335" s="114"/>
      <c r="P335" s="115"/>
    </row>
    <row r="336" spans="1:16" s="30" customFormat="1" x14ac:dyDescent="0.2">
      <c r="A336" s="101"/>
      <c r="B336" s="114"/>
      <c r="C336" s="114"/>
      <c r="D336" s="114"/>
      <c r="E336" s="114"/>
      <c r="F336" s="114"/>
      <c r="G336" s="114"/>
      <c r="H336" s="114"/>
      <c r="I336" s="114"/>
      <c r="J336" s="114"/>
      <c r="K336" s="114"/>
      <c r="L336" s="114"/>
      <c r="M336" s="114"/>
      <c r="N336" s="114"/>
      <c r="O336" s="114"/>
      <c r="P336" s="115"/>
    </row>
    <row r="337" spans="1:16" s="30" customFormat="1" x14ac:dyDescent="0.2">
      <c r="A337" s="101"/>
      <c r="B337" s="114"/>
      <c r="C337" s="114"/>
      <c r="D337" s="114"/>
      <c r="E337" s="114"/>
      <c r="F337" s="114"/>
      <c r="G337" s="114"/>
      <c r="H337" s="114"/>
      <c r="I337" s="114"/>
      <c r="J337" s="114"/>
      <c r="K337" s="114"/>
      <c r="L337" s="114"/>
      <c r="M337" s="114"/>
      <c r="N337" s="114"/>
      <c r="O337" s="114"/>
      <c r="P337" s="115"/>
    </row>
    <row r="338" spans="1:16" s="30" customFormat="1" x14ac:dyDescent="0.2">
      <c r="A338" s="101"/>
      <c r="B338" s="57"/>
      <c r="C338" s="57"/>
      <c r="D338" s="57"/>
      <c r="E338" s="57"/>
      <c r="F338" s="57"/>
      <c r="G338" s="57"/>
      <c r="H338" s="57"/>
      <c r="I338" s="57"/>
      <c r="J338" s="57"/>
      <c r="K338" s="57"/>
      <c r="L338" s="57"/>
      <c r="M338" s="57"/>
      <c r="N338" s="57"/>
      <c r="O338" s="57"/>
      <c r="P338" s="102"/>
    </row>
    <row r="339" spans="1:16" ht="12" customHeight="1" x14ac:dyDescent="0.2">
      <c r="A339" s="64"/>
      <c r="P339" s="65"/>
    </row>
    <row r="340" spans="1:16" ht="12" customHeight="1" x14ac:dyDescent="0.2">
      <c r="A340" s="64"/>
      <c r="P340" s="65"/>
    </row>
    <row r="341" spans="1:16" ht="12" customHeight="1" x14ac:dyDescent="0.2">
      <c r="A341" s="64"/>
      <c r="P341" s="65"/>
    </row>
    <row r="342" spans="1:16" ht="12" customHeight="1" x14ac:dyDescent="0.2">
      <c r="A342" s="120" t="s">
        <v>17</v>
      </c>
      <c r="B342" s="121"/>
      <c r="C342" s="121"/>
      <c r="D342" s="121"/>
      <c r="E342" s="121"/>
      <c r="F342" s="121"/>
      <c r="G342" s="121"/>
      <c r="H342" s="121"/>
      <c r="I342" s="121"/>
      <c r="J342" s="121"/>
      <c r="K342" s="121"/>
      <c r="L342" s="121"/>
      <c r="M342" s="121"/>
      <c r="N342" s="121"/>
      <c r="O342" s="121"/>
      <c r="P342" s="122"/>
    </row>
    <row r="343" spans="1:16" ht="12" customHeight="1" x14ac:dyDescent="0.2">
      <c r="A343" s="70"/>
      <c r="P343" s="65"/>
    </row>
    <row r="344" spans="1:16" x14ac:dyDescent="0.2">
      <c r="A344" s="64"/>
      <c r="B344" s="209" t="s">
        <v>140</v>
      </c>
      <c r="C344" s="209"/>
      <c r="D344" s="209"/>
      <c r="E344" s="209"/>
      <c r="F344" s="209"/>
      <c r="G344" s="209"/>
      <c r="H344" s="209"/>
      <c r="I344" s="209"/>
      <c r="J344" s="209"/>
      <c r="K344" s="209"/>
      <c r="L344" s="209"/>
      <c r="M344" s="209"/>
      <c r="N344" s="209"/>
      <c r="O344" s="209"/>
      <c r="P344" s="210"/>
    </row>
    <row r="345" spans="1:16" x14ac:dyDescent="0.2">
      <c r="A345" s="64"/>
      <c r="B345" s="209"/>
      <c r="C345" s="209"/>
      <c r="D345" s="209"/>
      <c r="E345" s="209"/>
      <c r="F345" s="209"/>
      <c r="G345" s="209"/>
      <c r="H345" s="209"/>
      <c r="I345" s="209"/>
      <c r="J345" s="209"/>
      <c r="K345" s="209"/>
      <c r="L345" s="209"/>
      <c r="M345" s="209"/>
      <c r="N345" s="209"/>
      <c r="O345" s="209"/>
      <c r="P345" s="210"/>
    </row>
    <row r="346" spans="1:16" x14ac:dyDescent="0.2">
      <c r="A346" s="64"/>
      <c r="B346" s="209"/>
      <c r="C346" s="209"/>
      <c r="D346" s="209"/>
      <c r="E346" s="209"/>
      <c r="F346" s="209"/>
      <c r="G346" s="209"/>
      <c r="H346" s="209"/>
      <c r="I346" s="209"/>
      <c r="J346" s="209"/>
      <c r="K346" s="209"/>
      <c r="L346" s="209"/>
      <c r="M346" s="209"/>
      <c r="N346" s="209"/>
      <c r="O346" s="209"/>
      <c r="P346" s="210"/>
    </row>
    <row r="347" spans="1:16" x14ac:dyDescent="0.2">
      <c r="A347" s="64"/>
      <c r="B347" s="47"/>
      <c r="C347" s="47"/>
      <c r="D347" s="47"/>
      <c r="E347" s="47"/>
      <c r="F347" s="47"/>
      <c r="G347" s="47"/>
      <c r="H347" s="47"/>
      <c r="I347" s="47"/>
      <c r="J347" s="47"/>
      <c r="K347" s="47"/>
      <c r="L347" s="47"/>
      <c r="M347" s="47"/>
      <c r="N347" s="47"/>
      <c r="O347" s="47"/>
      <c r="P347" s="103"/>
    </row>
    <row r="348" spans="1:16" ht="12" customHeight="1" x14ac:dyDescent="0.2">
      <c r="A348" s="64"/>
      <c r="B348" s="1" t="s">
        <v>18</v>
      </c>
      <c r="P348" s="65"/>
    </row>
    <row r="349" spans="1:16" ht="12" customHeight="1" x14ac:dyDescent="0.2">
      <c r="A349" s="64"/>
      <c r="B349" s="1"/>
      <c r="P349" s="65"/>
    </row>
    <row r="350" spans="1:16" ht="12" customHeight="1" x14ac:dyDescent="0.2">
      <c r="A350" s="70"/>
      <c r="P350" s="65"/>
    </row>
    <row r="351" spans="1:16" ht="12" customHeight="1" x14ac:dyDescent="0.2">
      <c r="A351" s="64"/>
      <c r="C351" s="3" t="s">
        <v>19</v>
      </c>
      <c r="P351" s="65"/>
    </row>
    <row r="352" spans="1:16" ht="6" customHeight="1" x14ac:dyDescent="0.2">
      <c r="A352" s="64"/>
      <c r="C352" s="3"/>
      <c r="P352" s="65"/>
    </row>
    <row r="353" spans="1:22" ht="6" customHeight="1" x14ac:dyDescent="0.2">
      <c r="A353" s="64"/>
      <c r="D353" s="1"/>
      <c r="E353" s="1"/>
      <c r="P353" s="65"/>
    </row>
    <row r="354" spans="1:22" s="22" customFormat="1" ht="30.75" customHeight="1" x14ac:dyDescent="0.2">
      <c r="A354" s="83"/>
      <c r="B354" s="34"/>
      <c r="C354" s="34"/>
      <c r="D354" s="152" t="s">
        <v>192</v>
      </c>
      <c r="E354" s="152"/>
      <c r="F354" s="152"/>
      <c r="G354" s="152"/>
      <c r="H354" s="152"/>
      <c r="I354" s="152"/>
      <c r="J354" s="152"/>
      <c r="K354" s="152"/>
      <c r="L354" s="152"/>
      <c r="M354" s="152"/>
      <c r="N354" s="152"/>
      <c r="O354" s="152"/>
      <c r="P354" s="153"/>
    </row>
    <row r="355" spans="1:22" ht="6" customHeight="1" x14ac:dyDescent="0.2">
      <c r="A355" s="64"/>
      <c r="D355" s="1"/>
      <c r="E355" s="1"/>
      <c r="P355" s="65"/>
    </row>
    <row r="356" spans="1:22" ht="12" customHeight="1" x14ac:dyDescent="0.2">
      <c r="A356" s="64"/>
      <c r="P356" s="65"/>
    </row>
    <row r="357" spans="1:22" ht="12" customHeight="1" x14ac:dyDescent="0.2">
      <c r="A357" s="64"/>
      <c r="C357" s="1" t="s">
        <v>20</v>
      </c>
      <c r="P357" s="65"/>
    </row>
    <row r="358" spans="1:22" ht="6" customHeight="1" x14ac:dyDescent="0.2">
      <c r="A358" s="64"/>
      <c r="C358" s="1"/>
      <c r="P358" s="65"/>
    </row>
    <row r="359" spans="1:22" x14ac:dyDescent="0.2">
      <c r="A359" s="64"/>
      <c r="C359" s="1"/>
      <c r="P359" s="65"/>
    </row>
    <row r="360" spans="1:22" ht="33.75" customHeight="1" x14ac:dyDescent="0.2">
      <c r="A360" s="64"/>
      <c r="C360" s="203" t="s">
        <v>193</v>
      </c>
      <c r="D360" s="206"/>
      <c r="E360" s="203" t="s">
        <v>194</v>
      </c>
      <c r="F360" s="204"/>
      <c r="G360" s="206"/>
      <c r="H360" s="203" t="s">
        <v>195</v>
      </c>
      <c r="I360" s="204"/>
      <c r="J360" s="206"/>
      <c r="K360" s="203" t="s">
        <v>196</v>
      </c>
      <c r="L360" s="204"/>
      <c r="M360" s="206"/>
      <c r="N360" s="203" t="s">
        <v>197</v>
      </c>
      <c r="O360" s="204"/>
      <c r="P360" s="205"/>
    </row>
    <row r="361" spans="1:22" x14ac:dyDescent="0.2">
      <c r="A361" s="64"/>
      <c r="C361" s="198">
        <v>8110</v>
      </c>
      <c r="D361" s="199"/>
      <c r="E361" s="200" t="s">
        <v>198</v>
      </c>
      <c r="F361" s="201"/>
      <c r="G361" s="202"/>
      <c r="H361" s="154">
        <v>69711377.310000002</v>
      </c>
      <c r="I361" s="155"/>
      <c r="J361" s="192"/>
      <c r="K361" s="154">
        <v>0</v>
      </c>
      <c r="L361" s="155"/>
      <c r="M361" s="192"/>
      <c r="N361" s="154">
        <f>+H361-K361</f>
        <v>69711377.310000002</v>
      </c>
      <c r="O361" s="155"/>
      <c r="P361" s="156"/>
    </row>
    <row r="362" spans="1:22" ht="27" customHeight="1" x14ac:dyDescent="0.2">
      <c r="A362" s="64"/>
      <c r="C362" s="198">
        <v>8120</v>
      </c>
      <c r="D362" s="199"/>
      <c r="E362" s="200" t="s">
        <v>199</v>
      </c>
      <c r="F362" s="201"/>
      <c r="G362" s="202"/>
      <c r="H362" s="154">
        <v>17339457.34</v>
      </c>
      <c r="I362" s="155"/>
      <c r="J362" s="192"/>
      <c r="K362" s="154">
        <f>+H361</f>
        <v>69711377.310000002</v>
      </c>
      <c r="L362" s="155"/>
      <c r="M362" s="192"/>
      <c r="N362" s="154">
        <f>+K362-H362</f>
        <v>52371919.969999999</v>
      </c>
      <c r="O362" s="155"/>
      <c r="P362" s="156"/>
      <c r="S362" s="49"/>
      <c r="T362" s="49"/>
      <c r="U362" s="49"/>
      <c r="V362" s="49"/>
    </row>
    <row r="363" spans="1:22" ht="24" customHeight="1" x14ac:dyDescent="0.2">
      <c r="A363" s="64"/>
      <c r="C363" s="198">
        <v>8140</v>
      </c>
      <c r="D363" s="199"/>
      <c r="E363" s="200" t="s">
        <v>200</v>
      </c>
      <c r="F363" s="201"/>
      <c r="G363" s="202"/>
      <c r="H363" s="154">
        <f>+H362</f>
        <v>17339457.34</v>
      </c>
      <c r="I363" s="155"/>
      <c r="J363" s="192"/>
      <c r="K363" s="154">
        <f>+H363</f>
        <v>17339457.34</v>
      </c>
      <c r="L363" s="155"/>
      <c r="M363" s="192"/>
      <c r="N363" s="154">
        <f t="shared" ref="N363:N370" si="0">H363-K363</f>
        <v>0</v>
      </c>
      <c r="O363" s="155"/>
      <c r="P363" s="156"/>
    </row>
    <row r="364" spans="1:22" ht="23.25" customHeight="1" x14ac:dyDescent="0.2">
      <c r="A364" s="64"/>
      <c r="C364" s="198">
        <v>8150</v>
      </c>
      <c r="D364" s="199"/>
      <c r="E364" s="200" t="s">
        <v>201</v>
      </c>
      <c r="F364" s="201"/>
      <c r="G364" s="202"/>
      <c r="H364" s="154">
        <v>0</v>
      </c>
      <c r="I364" s="155"/>
      <c r="J364" s="192"/>
      <c r="K364" s="154">
        <f>+K363</f>
        <v>17339457.34</v>
      </c>
      <c r="L364" s="155"/>
      <c r="M364" s="192"/>
      <c r="N364" s="154">
        <f>+K364-H364</f>
        <v>17339457.34</v>
      </c>
      <c r="O364" s="155"/>
      <c r="P364" s="156"/>
      <c r="S364" s="49"/>
      <c r="T364" s="49"/>
      <c r="U364" s="49"/>
      <c r="V364" s="49"/>
    </row>
    <row r="365" spans="1:22" ht="22.5" customHeight="1" x14ac:dyDescent="0.2">
      <c r="A365" s="64"/>
      <c r="C365" s="198">
        <v>8210</v>
      </c>
      <c r="D365" s="199"/>
      <c r="E365" s="200" t="s">
        <v>202</v>
      </c>
      <c r="F365" s="201"/>
      <c r="G365" s="202"/>
      <c r="H365" s="154">
        <v>0</v>
      </c>
      <c r="I365" s="155"/>
      <c r="J365" s="192"/>
      <c r="K365" s="154">
        <f>+H361</f>
        <v>69711377.310000002</v>
      </c>
      <c r="L365" s="155"/>
      <c r="M365" s="192"/>
      <c r="N365" s="154">
        <f>+K365-H365</f>
        <v>69711377.310000002</v>
      </c>
      <c r="O365" s="155"/>
      <c r="P365" s="156"/>
    </row>
    <row r="366" spans="1:22" ht="21.75" customHeight="1" x14ac:dyDescent="0.2">
      <c r="A366" s="64"/>
      <c r="C366" s="198">
        <v>8220</v>
      </c>
      <c r="D366" s="199"/>
      <c r="E366" s="200" t="s">
        <v>203</v>
      </c>
      <c r="F366" s="201"/>
      <c r="G366" s="202"/>
      <c r="H366" s="154">
        <v>71336850.090000004</v>
      </c>
      <c r="I366" s="155"/>
      <c r="J366" s="192"/>
      <c r="K366" s="154">
        <v>7884110.5700000003</v>
      </c>
      <c r="L366" s="155"/>
      <c r="M366" s="192"/>
      <c r="N366" s="154">
        <f t="shared" si="0"/>
        <v>63452739.520000003</v>
      </c>
      <c r="O366" s="155"/>
      <c r="P366" s="156"/>
      <c r="S366" s="49"/>
      <c r="T366" s="49"/>
      <c r="U366" s="49"/>
    </row>
    <row r="367" spans="1:22" ht="22.5" customHeight="1" x14ac:dyDescent="0.2">
      <c r="A367" s="64"/>
      <c r="C367" s="198">
        <v>8230</v>
      </c>
      <c r="D367" s="199"/>
      <c r="E367" s="200" t="s">
        <v>204</v>
      </c>
      <c r="F367" s="201"/>
      <c r="G367" s="202"/>
      <c r="H367" s="154">
        <v>1625472.78</v>
      </c>
      <c r="I367" s="155"/>
      <c r="J367" s="192"/>
      <c r="K367" s="154">
        <v>1625472.78</v>
      </c>
      <c r="L367" s="155"/>
      <c r="M367" s="192"/>
      <c r="N367" s="154">
        <f t="shared" si="0"/>
        <v>0</v>
      </c>
      <c r="O367" s="155"/>
      <c r="P367" s="156"/>
    </row>
    <row r="368" spans="1:22" ht="28.5" customHeight="1" x14ac:dyDescent="0.2">
      <c r="A368" s="64"/>
      <c r="C368" s="198">
        <v>8240</v>
      </c>
      <c r="D368" s="199"/>
      <c r="E368" s="200" t="s">
        <v>205</v>
      </c>
      <c r="F368" s="201"/>
      <c r="G368" s="202"/>
      <c r="H368" s="154">
        <v>6258637.79</v>
      </c>
      <c r="I368" s="155"/>
      <c r="J368" s="192"/>
      <c r="K368" s="154">
        <v>6039994</v>
      </c>
      <c r="L368" s="155"/>
      <c r="M368" s="192"/>
      <c r="N368" s="154">
        <f t="shared" si="0"/>
        <v>218643.79000000004</v>
      </c>
      <c r="O368" s="155"/>
      <c r="P368" s="156"/>
    </row>
    <row r="369" spans="1:21" ht="20.25" customHeight="1" x14ac:dyDescent="0.2">
      <c r="A369" s="64"/>
      <c r="C369" s="198">
        <v>8250</v>
      </c>
      <c r="D369" s="199"/>
      <c r="E369" s="200" t="s">
        <v>206</v>
      </c>
      <c r="F369" s="201"/>
      <c r="G369" s="202"/>
      <c r="H369" s="154">
        <f>+K368</f>
        <v>6039994</v>
      </c>
      <c r="I369" s="155"/>
      <c r="J369" s="192"/>
      <c r="K369" s="154">
        <v>6018882</v>
      </c>
      <c r="L369" s="155"/>
      <c r="M369" s="192"/>
      <c r="N369" s="154">
        <f t="shared" si="0"/>
        <v>21112</v>
      </c>
      <c r="O369" s="155"/>
      <c r="P369" s="156"/>
    </row>
    <row r="370" spans="1:21" ht="24" customHeight="1" x14ac:dyDescent="0.2">
      <c r="A370" s="64"/>
      <c r="C370" s="198">
        <v>8260</v>
      </c>
      <c r="D370" s="199"/>
      <c r="E370" s="200" t="s">
        <v>207</v>
      </c>
      <c r="F370" s="201"/>
      <c r="G370" s="202"/>
      <c r="H370" s="154">
        <f>+K369</f>
        <v>6018882</v>
      </c>
      <c r="I370" s="155"/>
      <c r="J370" s="192"/>
      <c r="K370" s="154">
        <v>6018882</v>
      </c>
      <c r="L370" s="155"/>
      <c r="M370" s="192"/>
      <c r="N370" s="154">
        <f t="shared" si="0"/>
        <v>0</v>
      </c>
      <c r="O370" s="155"/>
      <c r="P370" s="156"/>
    </row>
    <row r="371" spans="1:21" ht="28.5" customHeight="1" x14ac:dyDescent="0.2">
      <c r="A371" s="64"/>
      <c r="C371" s="198">
        <v>8270</v>
      </c>
      <c r="D371" s="199"/>
      <c r="E371" s="200" t="s">
        <v>208</v>
      </c>
      <c r="F371" s="201"/>
      <c r="G371" s="202"/>
      <c r="H371" s="154">
        <f>+K370</f>
        <v>6018882</v>
      </c>
      <c r="I371" s="155"/>
      <c r="J371" s="192"/>
      <c r="K371" s="154">
        <v>0</v>
      </c>
      <c r="L371" s="155"/>
      <c r="M371" s="192"/>
      <c r="N371" s="154">
        <f>+H371-K371</f>
        <v>6018882</v>
      </c>
      <c r="O371" s="155"/>
      <c r="P371" s="156"/>
      <c r="S371" s="49"/>
      <c r="T371" s="49"/>
      <c r="U371" s="49"/>
    </row>
    <row r="372" spans="1:21" ht="6" customHeight="1" x14ac:dyDescent="0.2">
      <c r="A372" s="64"/>
      <c r="C372" s="1"/>
      <c r="P372" s="65"/>
    </row>
    <row r="373" spans="1:21" ht="6" customHeight="1" x14ac:dyDescent="0.2">
      <c r="A373" s="64"/>
      <c r="C373" s="1"/>
      <c r="P373" s="65"/>
    </row>
    <row r="374" spans="1:21" ht="12" customHeight="1" x14ac:dyDescent="0.2">
      <c r="A374" s="64"/>
      <c r="P374" s="65"/>
    </row>
    <row r="375" spans="1:21" ht="12" customHeight="1" x14ac:dyDescent="0.2">
      <c r="A375" s="120" t="s">
        <v>21</v>
      </c>
      <c r="B375" s="121"/>
      <c r="C375" s="121"/>
      <c r="D375" s="121"/>
      <c r="E375" s="121"/>
      <c r="F375" s="121"/>
      <c r="G375" s="121"/>
      <c r="H375" s="121"/>
      <c r="I375" s="121"/>
      <c r="J375" s="121"/>
      <c r="K375" s="121"/>
      <c r="L375" s="121"/>
      <c r="M375" s="121"/>
      <c r="N375" s="121"/>
      <c r="O375" s="121"/>
      <c r="P375" s="122"/>
    </row>
    <row r="376" spans="1:21" ht="12" customHeight="1" x14ac:dyDescent="0.2">
      <c r="A376" s="66"/>
      <c r="B376" s="5"/>
      <c r="C376" s="5"/>
      <c r="D376" s="5"/>
      <c r="E376" s="5"/>
      <c r="F376" s="5"/>
      <c r="G376" s="5"/>
      <c r="H376" s="5"/>
      <c r="I376" s="5"/>
      <c r="J376" s="5"/>
      <c r="K376" s="5"/>
      <c r="L376" s="5"/>
      <c r="M376" s="5"/>
      <c r="N376" s="5"/>
      <c r="O376" s="5"/>
      <c r="P376" s="104"/>
    </row>
    <row r="377" spans="1:21" ht="12" customHeight="1" x14ac:dyDescent="0.2">
      <c r="A377" s="64"/>
      <c r="B377" s="19" t="s">
        <v>45</v>
      </c>
      <c r="C377" s="11" t="s">
        <v>52</v>
      </c>
      <c r="P377" s="65"/>
    </row>
    <row r="378" spans="1:21" ht="6" customHeight="1" x14ac:dyDescent="0.2">
      <c r="A378" s="70"/>
      <c r="P378" s="65"/>
    </row>
    <row r="379" spans="1:21" s="22" customFormat="1" ht="42.75" customHeight="1" x14ac:dyDescent="0.2">
      <c r="A379" s="83"/>
      <c r="B379" s="131" t="s">
        <v>209</v>
      </c>
      <c r="C379" s="131"/>
      <c r="D379" s="131"/>
      <c r="E379" s="131"/>
      <c r="F379" s="131"/>
      <c r="G379" s="131"/>
      <c r="H379" s="131"/>
      <c r="I379" s="131"/>
      <c r="J379" s="131"/>
      <c r="K379" s="131"/>
      <c r="L379" s="131"/>
      <c r="M379" s="131"/>
      <c r="N379" s="131"/>
      <c r="O379" s="131"/>
      <c r="P379" s="132"/>
    </row>
    <row r="380" spans="1:21" ht="6" customHeight="1" x14ac:dyDescent="0.2">
      <c r="A380" s="90"/>
      <c r="P380" s="65"/>
    </row>
    <row r="381" spans="1:21" ht="12" customHeight="1" x14ac:dyDescent="0.2">
      <c r="A381" s="64"/>
      <c r="P381" s="65"/>
    </row>
    <row r="382" spans="1:21" ht="12" customHeight="1" x14ac:dyDescent="0.2">
      <c r="A382" s="64"/>
      <c r="B382" s="19" t="s">
        <v>53</v>
      </c>
      <c r="C382" s="11" t="s">
        <v>54</v>
      </c>
      <c r="P382" s="65"/>
    </row>
    <row r="383" spans="1:21" ht="6" customHeight="1" x14ac:dyDescent="0.2">
      <c r="A383" s="70"/>
      <c r="P383" s="65"/>
    </row>
    <row r="384" spans="1:21" s="22" customFormat="1" ht="36" customHeight="1" x14ac:dyDescent="0.2">
      <c r="A384" s="83"/>
      <c r="B384" s="131" t="s">
        <v>210</v>
      </c>
      <c r="C384" s="131"/>
      <c r="D384" s="131"/>
      <c r="E384" s="131"/>
      <c r="F384" s="131"/>
      <c r="G384" s="131"/>
      <c r="H384" s="131"/>
      <c r="I384" s="131"/>
      <c r="J384" s="131"/>
      <c r="K384" s="131"/>
      <c r="L384" s="131"/>
      <c r="M384" s="131"/>
      <c r="N384" s="131"/>
      <c r="O384" s="131"/>
      <c r="P384" s="132"/>
    </row>
    <row r="385" spans="1:16" ht="13.5" customHeight="1" x14ac:dyDescent="0.2">
      <c r="A385" s="64"/>
      <c r="P385" s="65"/>
    </row>
    <row r="386" spans="1:16" ht="13.5" customHeight="1" x14ac:dyDescent="0.2">
      <c r="A386" s="64"/>
      <c r="P386" s="65"/>
    </row>
    <row r="387" spans="1:16" ht="12" customHeight="1" x14ac:dyDescent="0.2">
      <c r="A387" s="64"/>
      <c r="B387" s="19" t="s">
        <v>55</v>
      </c>
      <c r="C387" s="11" t="s">
        <v>56</v>
      </c>
      <c r="P387" s="65"/>
    </row>
    <row r="388" spans="1:16" ht="6" customHeight="1" x14ac:dyDescent="0.2">
      <c r="A388" s="70"/>
      <c r="P388" s="65"/>
    </row>
    <row r="389" spans="1:16" s="22" customFormat="1" ht="45.75" customHeight="1" x14ac:dyDescent="0.2">
      <c r="A389" s="83"/>
      <c r="B389" s="152" t="s">
        <v>211</v>
      </c>
      <c r="C389" s="152"/>
      <c r="D389" s="152"/>
      <c r="E389" s="152"/>
      <c r="F389" s="152"/>
      <c r="G389" s="152"/>
      <c r="H389" s="152"/>
      <c r="I389" s="152"/>
      <c r="J389" s="152"/>
      <c r="K389" s="152"/>
      <c r="L389" s="152"/>
      <c r="M389" s="152"/>
      <c r="N389" s="152"/>
      <c r="O389" s="152"/>
      <c r="P389" s="153"/>
    </row>
    <row r="390" spans="1:16" ht="6" customHeight="1" x14ac:dyDescent="0.2">
      <c r="A390" s="90"/>
      <c r="P390" s="65"/>
    </row>
    <row r="391" spans="1:16" ht="6" customHeight="1" x14ac:dyDescent="0.2">
      <c r="A391" s="64"/>
      <c r="B391" s="1"/>
      <c r="P391" s="65"/>
    </row>
    <row r="392" spans="1:16" ht="12" customHeight="1" x14ac:dyDescent="0.2">
      <c r="A392" s="64"/>
      <c r="B392" s="19" t="s">
        <v>58</v>
      </c>
      <c r="C392" s="11" t="s">
        <v>59</v>
      </c>
      <c r="P392" s="65"/>
    </row>
    <row r="393" spans="1:16" ht="6" customHeight="1" x14ac:dyDescent="0.2">
      <c r="A393" s="70"/>
      <c r="P393" s="65"/>
    </row>
    <row r="394" spans="1:16" s="22" customFormat="1" ht="12" customHeight="1" x14ac:dyDescent="0.2">
      <c r="A394" s="83"/>
      <c r="B394" s="38" t="s">
        <v>22</v>
      </c>
      <c r="C394" s="34"/>
      <c r="D394" s="34"/>
      <c r="E394" s="34"/>
      <c r="F394" s="34"/>
      <c r="G394" s="34"/>
      <c r="H394" s="34"/>
      <c r="I394" s="34"/>
      <c r="J394" s="34"/>
      <c r="K394" s="34"/>
      <c r="L394" s="34"/>
      <c r="M394" s="34"/>
      <c r="N394" s="34"/>
      <c r="O394" s="34"/>
      <c r="P394" s="105"/>
    </row>
    <row r="395" spans="1:16" ht="6" customHeight="1" x14ac:dyDescent="0.2">
      <c r="A395" s="90"/>
      <c r="P395" s="65"/>
    </row>
    <row r="396" spans="1:16" s="22" customFormat="1" ht="39.75" customHeight="1" x14ac:dyDescent="0.2">
      <c r="A396" s="83"/>
      <c r="B396" s="34"/>
      <c r="C396" s="38" t="s">
        <v>4</v>
      </c>
      <c r="D396" s="189" t="s">
        <v>212</v>
      </c>
      <c r="E396" s="189"/>
      <c r="F396" s="189"/>
      <c r="G396" s="189"/>
      <c r="H396" s="189"/>
      <c r="I396" s="189"/>
      <c r="J396" s="189"/>
      <c r="K396" s="189"/>
      <c r="L396" s="189"/>
      <c r="M396" s="189"/>
      <c r="N396" s="189"/>
      <c r="O396" s="189"/>
      <c r="P396" s="190"/>
    </row>
    <row r="397" spans="1:16" ht="6" customHeight="1" x14ac:dyDescent="0.2">
      <c r="A397" s="64"/>
      <c r="C397" s="1"/>
      <c r="P397" s="65"/>
    </row>
    <row r="398" spans="1:16" s="22" customFormat="1" ht="42" customHeight="1" x14ac:dyDescent="0.2">
      <c r="A398" s="83"/>
      <c r="B398" s="34"/>
      <c r="C398" s="38" t="s">
        <v>57</v>
      </c>
      <c r="D398" s="189" t="s">
        <v>213</v>
      </c>
      <c r="E398" s="189"/>
      <c r="F398" s="189"/>
      <c r="G398" s="189"/>
      <c r="H398" s="189"/>
      <c r="I398" s="189"/>
      <c r="J398" s="189"/>
      <c r="K398" s="189"/>
      <c r="L398" s="189"/>
      <c r="M398" s="189"/>
      <c r="N398" s="189"/>
      <c r="O398" s="189"/>
      <c r="P398" s="190"/>
    </row>
    <row r="399" spans="1:16" ht="6" customHeight="1" x14ac:dyDescent="0.2">
      <c r="A399" s="64"/>
      <c r="C399" s="1"/>
      <c r="P399" s="65"/>
    </row>
    <row r="400" spans="1:16" s="22" customFormat="1" ht="12" customHeight="1" x14ac:dyDescent="0.2">
      <c r="A400" s="83"/>
      <c r="B400" s="34"/>
      <c r="C400" s="38" t="s">
        <v>60</v>
      </c>
      <c r="D400" s="189" t="s">
        <v>277</v>
      </c>
      <c r="E400" s="189"/>
      <c r="F400" s="189"/>
      <c r="G400" s="189"/>
      <c r="H400" s="189"/>
      <c r="I400" s="189"/>
      <c r="J400" s="189"/>
      <c r="K400" s="189"/>
      <c r="L400" s="189"/>
      <c r="M400" s="189"/>
      <c r="N400" s="189"/>
      <c r="O400" s="189"/>
      <c r="P400" s="190"/>
    </row>
    <row r="401" spans="1:16" ht="6" customHeight="1" x14ac:dyDescent="0.2">
      <c r="A401" s="64"/>
      <c r="C401" s="1"/>
      <c r="P401" s="65"/>
    </row>
    <row r="402" spans="1:16" s="22" customFormat="1" ht="15" customHeight="1" x14ac:dyDescent="0.2">
      <c r="A402" s="83"/>
      <c r="B402" s="34"/>
      <c r="C402" s="38" t="s">
        <v>61</v>
      </c>
      <c r="D402" s="34" t="s">
        <v>214</v>
      </c>
      <c r="E402" s="34"/>
      <c r="F402" s="34"/>
      <c r="G402" s="34"/>
      <c r="H402" s="34"/>
      <c r="I402" s="34"/>
      <c r="J402" s="34"/>
      <c r="K402" s="34"/>
      <c r="L402" s="34"/>
      <c r="M402" s="34"/>
      <c r="N402" s="34"/>
      <c r="O402" s="34"/>
      <c r="P402" s="105"/>
    </row>
    <row r="403" spans="1:16" ht="6" customHeight="1" x14ac:dyDescent="0.2">
      <c r="A403" s="64"/>
      <c r="C403" s="1"/>
      <c r="P403" s="65"/>
    </row>
    <row r="404" spans="1:16" s="22" customFormat="1" ht="50.25" customHeight="1" x14ac:dyDescent="0.2">
      <c r="A404" s="83"/>
      <c r="B404" s="34"/>
      <c r="C404" s="38" t="s">
        <v>62</v>
      </c>
      <c r="D404" s="189" t="s">
        <v>215</v>
      </c>
      <c r="E404" s="189"/>
      <c r="F404" s="189"/>
      <c r="G404" s="189"/>
      <c r="H404" s="189"/>
      <c r="I404" s="189"/>
      <c r="J404" s="189"/>
      <c r="K404" s="189"/>
      <c r="L404" s="189"/>
      <c r="M404" s="189"/>
      <c r="N404" s="189"/>
      <c r="O404" s="189"/>
      <c r="P404" s="190"/>
    </row>
    <row r="405" spans="1:16" ht="6" customHeight="1" x14ac:dyDescent="0.2">
      <c r="A405" s="64"/>
      <c r="P405" s="65"/>
    </row>
    <row r="406" spans="1:16" s="22" customFormat="1" ht="12" customHeight="1" x14ac:dyDescent="0.2">
      <c r="A406" s="83"/>
      <c r="B406" s="34"/>
      <c r="C406" s="38" t="s">
        <v>63</v>
      </c>
      <c r="D406" s="34" t="s">
        <v>217</v>
      </c>
      <c r="E406" s="34"/>
      <c r="F406" s="34"/>
      <c r="G406" s="34"/>
      <c r="H406" s="34"/>
      <c r="I406" s="34"/>
      <c r="J406" s="34"/>
      <c r="K406" s="34"/>
      <c r="L406" s="34"/>
      <c r="M406" s="34"/>
      <c r="N406" s="34"/>
      <c r="O406" s="34"/>
      <c r="P406" s="105"/>
    </row>
    <row r="407" spans="1:16" ht="6" customHeight="1" x14ac:dyDescent="0.2">
      <c r="A407" s="64"/>
      <c r="C407" s="1"/>
      <c r="P407" s="65"/>
    </row>
    <row r="408" spans="1:16" s="22" customFormat="1" ht="12" customHeight="1" x14ac:dyDescent="0.2">
      <c r="A408" s="83"/>
      <c r="B408" s="34"/>
      <c r="C408" s="38" t="s">
        <v>64</v>
      </c>
      <c r="D408" s="34" t="s">
        <v>216</v>
      </c>
      <c r="E408" s="34"/>
      <c r="F408" s="34"/>
      <c r="G408" s="34"/>
      <c r="H408" s="34"/>
      <c r="I408" s="34"/>
      <c r="J408" s="34"/>
      <c r="K408" s="34"/>
      <c r="L408" s="34"/>
      <c r="M408" s="34"/>
      <c r="N408" s="34"/>
      <c r="O408" s="34"/>
      <c r="P408" s="105"/>
    </row>
    <row r="409" spans="1:16" ht="6" customHeight="1" x14ac:dyDescent="0.2">
      <c r="A409" s="64"/>
      <c r="B409" s="1"/>
      <c r="P409" s="65"/>
    </row>
    <row r="410" spans="1:16" ht="6" customHeight="1" x14ac:dyDescent="0.2">
      <c r="A410" s="64"/>
      <c r="B410" s="1"/>
      <c r="P410" s="65"/>
    </row>
    <row r="411" spans="1:16" ht="6" customHeight="1" x14ac:dyDescent="0.2">
      <c r="A411" s="64"/>
      <c r="B411" s="1"/>
      <c r="P411" s="65"/>
    </row>
    <row r="412" spans="1:16" ht="6" customHeight="1" x14ac:dyDescent="0.2">
      <c r="A412" s="64"/>
      <c r="B412" s="1"/>
      <c r="P412" s="65"/>
    </row>
    <row r="413" spans="1:16" ht="6" customHeight="1" x14ac:dyDescent="0.2">
      <c r="A413" s="64"/>
      <c r="B413" s="1"/>
      <c r="P413" s="65"/>
    </row>
    <row r="414" spans="1:16" ht="12" customHeight="1" x14ac:dyDescent="0.2">
      <c r="A414" s="64"/>
      <c r="B414" s="19" t="s">
        <v>51</v>
      </c>
      <c r="C414" s="11" t="s">
        <v>65</v>
      </c>
      <c r="P414" s="65"/>
    </row>
    <row r="415" spans="1:16" ht="6" customHeight="1" x14ac:dyDescent="0.2">
      <c r="A415" s="70"/>
      <c r="P415" s="65"/>
    </row>
    <row r="416" spans="1:16" s="22" customFormat="1" ht="12" customHeight="1" x14ac:dyDescent="0.2">
      <c r="A416" s="83"/>
      <c r="B416" s="38" t="s">
        <v>22</v>
      </c>
      <c r="C416" s="34"/>
      <c r="D416" s="34"/>
      <c r="E416" s="34"/>
      <c r="F416" s="34"/>
      <c r="G416" s="34"/>
      <c r="H416" s="34"/>
      <c r="I416" s="34"/>
      <c r="J416" s="34"/>
      <c r="K416" s="34"/>
      <c r="L416" s="34"/>
      <c r="M416" s="34"/>
      <c r="N416" s="34"/>
      <c r="O416" s="34"/>
      <c r="P416" s="105"/>
    </row>
    <row r="417" spans="1:16" ht="6" customHeight="1" x14ac:dyDescent="0.2">
      <c r="A417" s="90"/>
      <c r="P417" s="65"/>
    </row>
    <row r="418" spans="1:16" s="22" customFormat="1" ht="64.5" customHeight="1" x14ac:dyDescent="0.2">
      <c r="A418" s="83"/>
      <c r="B418" s="34"/>
      <c r="C418" s="38" t="s">
        <v>4</v>
      </c>
      <c r="D418" s="252" t="s">
        <v>218</v>
      </c>
      <c r="E418" s="252"/>
      <c r="F418" s="252"/>
      <c r="G418" s="252"/>
      <c r="H418" s="252"/>
      <c r="I418" s="252"/>
      <c r="J418" s="252"/>
      <c r="K418" s="252"/>
      <c r="L418" s="252"/>
      <c r="M418" s="252"/>
      <c r="N418" s="252"/>
      <c r="O418" s="252"/>
      <c r="P418" s="253"/>
    </row>
    <row r="419" spans="1:16" s="22" customFormat="1" ht="16.5" customHeight="1" x14ac:dyDescent="0.2">
      <c r="A419" s="83"/>
      <c r="C419" s="32" t="s">
        <v>66</v>
      </c>
      <c r="D419" s="135" t="s">
        <v>219</v>
      </c>
      <c r="E419" s="135"/>
      <c r="F419" s="135"/>
      <c r="G419" s="135"/>
      <c r="H419" s="135"/>
      <c r="I419" s="135"/>
      <c r="J419" s="135"/>
      <c r="K419" s="135"/>
      <c r="L419" s="135"/>
      <c r="M419" s="135"/>
      <c r="N419" s="135"/>
      <c r="O419" s="135"/>
      <c r="P419" s="136"/>
    </row>
    <row r="420" spans="1:16" s="22" customFormat="1" ht="61.5" customHeight="1" x14ac:dyDescent="0.2">
      <c r="A420" s="83"/>
      <c r="B420" s="29"/>
      <c r="C420" s="58"/>
      <c r="D420" s="135"/>
      <c r="E420" s="135"/>
      <c r="F420" s="135"/>
      <c r="G420" s="135"/>
      <c r="H420" s="135"/>
      <c r="I420" s="135"/>
      <c r="J420" s="135"/>
      <c r="K420" s="135"/>
      <c r="L420" s="135"/>
      <c r="M420" s="135"/>
      <c r="N420" s="135"/>
      <c r="O420" s="135"/>
      <c r="P420" s="136"/>
    </row>
    <row r="421" spans="1:16" s="22" customFormat="1" ht="12" customHeight="1" x14ac:dyDescent="0.2">
      <c r="A421" s="83"/>
      <c r="B421" s="29"/>
      <c r="C421" s="58"/>
      <c r="D421" s="135"/>
      <c r="E421" s="135"/>
      <c r="F421" s="135"/>
      <c r="G421" s="135"/>
      <c r="H421" s="135"/>
      <c r="I421" s="135"/>
      <c r="J421" s="135"/>
      <c r="K421" s="135"/>
      <c r="L421" s="135"/>
      <c r="M421" s="135"/>
      <c r="N421" s="135"/>
      <c r="O421" s="135"/>
      <c r="P421" s="136"/>
    </row>
    <row r="422" spans="1:16" s="22" customFormat="1" ht="39" customHeight="1" x14ac:dyDescent="0.2">
      <c r="A422" s="83"/>
      <c r="C422" s="38" t="s">
        <v>60</v>
      </c>
      <c r="D422" s="252" t="s">
        <v>220</v>
      </c>
      <c r="E422" s="252"/>
      <c r="F422" s="252"/>
      <c r="G422" s="252"/>
      <c r="H422" s="252"/>
      <c r="I422" s="252"/>
      <c r="J422" s="252"/>
      <c r="K422" s="252"/>
      <c r="L422" s="252"/>
      <c r="M422" s="252"/>
      <c r="N422" s="252"/>
      <c r="O422" s="252"/>
      <c r="P422" s="253"/>
    </row>
    <row r="423" spans="1:16" s="22" customFormat="1" ht="15.75" customHeight="1" x14ac:dyDescent="0.2">
      <c r="A423" s="83"/>
      <c r="C423" s="32" t="s">
        <v>68</v>
      </c>
      <c r="D423" s="135" t="s">
        <v>221</v>
      </c>
      <c r="E423" s="135"/>
      <c r="F423" s="135"/>
      <c r="G423" s="135"/>
      <c r="H423" s="135"/>
      <c r="I423" s="135"/>
      <c r="J423" s="135"/>
      <c r="K423" s="135"/>
      <c r="L423" s="135"/>
      <c r="M423" s="135"/>
      <c r="N423" s="135"/>
      <c r="O423" s="135"/>
      <c r="P423" s="136"/>
    </row>
    <row r="424" spans="1:16" s="22" customFormat="1" ht="62.25" customHeight="1" x14ac:dyDescent="0.2">
      <c r="A424" s="83"/>
      <c r="B424" s="29"/>
      <c r="C424" s="58"/>
      <c r="D424" s="135"/>
      <c r="E424" s="135"/>
      <c r="F424" s="135"/>
      <c r="G424" s="135"/>
      <c r="H424" s="135"/>
      <c r="I424" s="135"/>
      <c r="J424" s="135"/>
      <c r="K424" s="135"/>
      <c r="L424" s="135"/>
      <c r="M424" s="135"/>
      <c r="N424" s="135"/>
      <c r="O424" s="135"/>
      <c r="P424" s="136"/>
    </row>
    <row r="425" spans="1:16" s="22" customFormat="1" ht="12" customHeight="1" x14ac:dyDescent="0.2">
      <c r="A425" s="83"/>
      <c r="C425" s="38" t="s">
        <v>62</v>
      </c>
      <c r="D425" s="137" t="s">
        <v>67</v>
      </c>
      <c r="E425" s="137"/>
      <c r="F425" s="137"/>
      <c r="G425" s="137"/>
      <c r="H425" s="137"/>
      <c r="I425" s="137"/>
      <c r="J425" s="137"/>
      <c r="K425" s="137"/>
      <c r="L425" s="137"/>
      <c r="M425" s="137"/>
      <c r="N425" s="137"/>
      <c r="O425" s="137"/>
      <c r="P425" s="138"/>
    </row>
    <row r="426" spans="1:16" s="22" customFormat="1" ht="12" customHeight="1" x14ac:dyDescent="0.2">
      <c r="A426" s="83"/>
      <c r="C426" s="34"/>
      <c r="D426" s="46" t="s">
        <v>23</v>
      </c>
      <c r="E426" s="46"/>
      <c r="F426" s="46"/>
      <c r="G426" s="46"/>
      <c r="H426" s="46"/>
      <c r="I426" s="46"/>
      <c r="J426" s="46"/>
      <c r="K426" s="46"/>
      <c r="L426" s="46"/>
      <c r="M426" s="46"/>
      <c r="N426" s="46"/>
      <c r="O426" s="46"/>
      <c r="P426" s="106"/>
    </row>
    <row r="427" spans="1:16" s="22" customFormat="1" ht="12" customHeight="1" x14ac:dyDescent="0.2">
      <c r="A427" s="83"/>
      <c r="C427" s="34"/>
      <c r="D427" s="46" t="s">
        <v>24</v>
      </c>
      <c r="E427" s="46"/>
      <c r="F427" s="46"/>
      <c r="G427" s="46"/>
      <c r="H427" s="46"/>
      <c r="I427" s="46"/>
      <c r="J427" s="46"/>
      <c r="K427" s="46"/>
      <c r="L427" s="46"/>
      <c r="M427" s="46"/>
      <c r="N427" s="46"/>
      <c r="O427" s="46"/>
      <c r="P427" s="106"/>
    </row>
    <row r="428" spans="1:16" s="22" customFormat="1" ht="12" customHeight="1" x14ac:dyDescent="0.2">
      <c r="A428" s="83"/>
      <c r="C428" s="34"/>
      <c r="D428" s="43" t="s">
        <v>130</v>
      </c>
      <c r="E428" s="43"/>
      <c r="F428" s="43"/>
      <c r="G428" s="43"/>
      <c r="H428" s="43"/>
      <c r="I428" s="43"/>
      <c r="J428" s="43"/>
      <c r="K428" s="43"/>
      <c r="L428" s="43"/>
      <c r="M428" s="43"/>
      <c r="N428" s="43"/>
      <c r="O428" s="43"/>
      <c r="P428" s="107"/>
    </row>
    <row r="429" spans="1:16" s="22" customFormat="1" ht="26.25" customHeight="1" x14ac:dyDescent="0.2">
      <c r="A429" s="83"/>
      <c r="D429" s="184" t="s">
        <v>136</v>
      </c>
      <c r="E429" s="184"/>
      <c r="F429" s="184"/>
      <c r="G429" s="184"/>
      <c r="H429" s="184"/>
      <c r="I429" s="184"/>
      <c r="J429" s="184"/>
      <c r="K429" s="184"/>
      <c r="L429" s="184"/>
      <c r="M429" s="184"/>
      <c r="N429" s="184"/>
      <c r="O429" s="184"/>
      <c r="P429" s="185"/>
    </row>
    <row r="430" spans="1:16" s="22" customFormat="1" ht="12" customHeight="1" x14ac:dyDescent="0.2">
      <c r="A430" s="83"/>
      <c r="D430" s="28"/>
      <c r="E430" s="28"/>
      <c r="F430" s="28"/>
      <c r="G430" s="28"/>
      <c r="H430" s="28"/>
      <c r="I430" s="28"/>
      <c r="J430" s="28"/>
      <c r="K430" s="28"/>
      <c r="L430" s="28"/>
      <c r="M430" s="28"/>
      <c r="N430" s="28"/>
      <c r="O430" s="28"/>
      <c r="P430" s="108"/>
    </row>
    <row r="431" spans="1:16" ht="6" customHeight="1" x14ac:dyDescent="0.2">
      <c r="A431" s="64"/>
      <c r="P431" s="65"/>
    </row>
    <row r="432" spans="1:16" ht="6" customHeight="1" x14ac:dyDescent="0.2">
      <c r="A432" s="64"/>
      <c r="P432" s="65"/>
    </row>
    <row r="433" spans="1:16" ht="6" customHeight="1" x14ac:dyDescent="0.2">
      <c r="A433" s="64"/>
      <c r="P433" s="65"/>
    </row>
    <row r="434" spans="1:16" ht="6" customHeight="1" x14ac:dyDescent="0.2">
      <c r="A434" s="64"/>
      <c r="P434" s="65"/>
    </row>
    <row r="435" spans="1:16" ht="6" customHeight="1" x14ac:dyDescent="0.2">
      <c r="A435" s="64"/>
      <c r="P435" s="65"/>
    </row>
    <row r="436" spans="1:16" ht="12" customHeight="1" x14ac:dyDescent="0.2">
      <c r="A436" s="64"/>
      <c r="B436" s="19" t="s">
        <v>50</v>
      </c>
      <c r="C436" s="11" t="s">
        <v>69</v>
      </c>
      <c r="P436" s="65"/>
    </row>
    <row r="437" spans="1:16" ht="6" customHeight="1" x14ac:dyDescent="0.2">
      <c r="A437" s="70"/>
      <c r="P437" s="65"/>
    </row>
    <row r="438" spans="1:16" s="22" customFormat="1" ht="12" customHeight="1" x14ac:dyDescent="0.2">
      <c r="A438" s="83"/>
      <c r="B438" s="38" t="s">
        <v>22</v>
      </c>
      <c r="C438" s="34"/>
      <c r="D438" s="34"/>
      <c r="E438" s="34"/>
      <c r="F438" s="34"/>
      <c r="G438" s="34"/>
      <c r="H438" s="34"/>
      <c r="I438" s="34"/>
      <c r="J438" s="34"/>
      <c r="K438" s="34"/>
      <c r="L438" s="34"/>
      <c r="M438" s="34"/>
      <c r="N438" s="34"/>
      <c r="O438" s="34"/>
      <c r="P438" s="105"/>
    </row>
    <row r="439" spans="1:16" ht="6" customHeight="1" x14ac:dyDescent="0.2">
      <c r="A439" s="90"/>
      <c r="P439" s="65"/>
    </row>
    <row r="440" spans="1:16" s="22" customFormat="1" ht="34.5" customHeight="1" x14ac:dyDescent="0.2">
      <c r="A440" s="83"/>
      <c r="B440" s="58"/>
      <c r="C440" s="32" t="s">
        <v>70</v>
      </c>
      <c r="D440" s="135" t="s">
        <v>269</v>
      </c>
      <c r="E440" s="135"/>
      <c r="F440" s="135"/>
      <c r="G440" s="135"/>
      <c r="H440" s="135"/>
      <c r="I440" s="135"/>
      <c r="J440" s="135"/>
      <c r="K440" s="135"/>
      <c r="L440" s="135"/>
      <c r="M440" s="135"/>
      <c r="N440" s="135"/>
      <c r="O440" s="135"/>
      <c r="P440" s="136"/>
    </row>
    <row r="441" spans="1:16" s="22" customFormat="1" ht="12" customHeight="1" x14ac:dyDescent="0.2">
      <c r="A441" s="109"/>
      <c r="B441" s="58"/>
      <c r="C441" s="58"/>
      <c r="D441" s="135"/>
      <c r="E441" s="135"/>
      <c r="F441" s="135"/>
      <c r="G441" s="135"/>
      <c r="H441" s="135"/>
      <c r="I441" s="135"/>
      <c r="J441" s="135"/>
      <c r="K441" s="135"/>
      <c r="L441" s="135"/>
      <c r="M441" s="135"/>
      <c r="N441" s="135"/>
      <c r="O441" s="135"/>
      <c r="P441" s="136"/>
    </row>
    <row r="442" spans="1:16" s="22" customFormat="1" ht="25.5" customHeight="1" x14ac:dyDescent="0.2">
      <c r="A442" s="83"/>
      <c r="B442" s="34"/>
      <c r="C442" s="38" t="s">
        <v>57</v>
      </c>
      <c r="D442" s="189" t="s">
        <v>286</v>
      </c>
      <c r="E442" s="189"/>
      <c r="F442" s="189"/>
      <c r="G442" s="189"/>
      <c r="H442" s="189"/>
      <c r="I442" s="189"/>
      <c r="J442" s="189"/>
      <c r="K442" s="189"/>
      <c r="L442" s="189"/>
      <c r="M442" s="189"/>
      <c r="N442" s="189"/>
      <c r="O442" s="189"/>
      <c r="P442" s="190"/>
    </row>
    <row r="443" spans="1:16" s="22" customFormat="1" ht="19.5" customHeight="1" x14ac:dyDescent="0.2">
      <c r="A443" s="83"/>
      <c r="B443" s="34"/>
      <c r="C443" s="38" t="s">
        <v>60</v>
      </c>
      <c r="D443" s="34" t="s">
        <v>222</v>
      </c>
      <c r="E443" s="34"/>
      <c r="F443" s="34"/>
      <c r="G443" s="34"/>
      <c r="H443" s="34"/>
      <c r="I443" s="34"/>
      <c r="J443" s="34"/>
      <c r="K443" s="34"/>
      <c r="L443" s="34"/>
      <c r="M443" s="34"/>
      <c r="N443" s="34"/>
      <c r="O443" s="34"/>
      <c r="P443" s="105"/>
    </row>
    <row r="444" spans="1:16" s="22" customFormat="1" ht="12" customHeight="1" x14ac:dyDescent="0.2">
      <c r="A444" s="83"/>
      <c r="B444" s="34"/>
      <c r="C444" s="38" t="s">
        <v>61</v>
      </c>
      <c r="D444" s="34" t="s">
        <v>223</v>
      </c>
      <c r="E444" s="34"/>
      <c r="F444" s="34"/>
      <c r="G444" s="34"/>
      <c r="H444" s="34"/>
      <c r="I444" s="34"/>
      <c r="J444" s="34"/>
      <c r="K444" s="34"/>
      <c r="L444" s="34"/>
      <c r="M444" s="34"/>
      <c r="N444" s="34"/>
      <c r="O444" s="34"/>
      <c r="P444" s="105"/>
    </row>
    <row r="445" spans="1:16" s="22" customFormat="1" ht="12" customHeight="1" x14ac:dyDescent="0.2">
      <c r="A445" s="83"/>
      <c r="B445" s="34"/>
      <c r="C445" s="38" t="s">
        <v>71</v>
      </c>
      <c r="D445" s="135" t="s">
        <v>224</v>
      </c>
      <c r="E445" s="135"/>
      <c r="F445" s="135"/>
      <c r="G445" s="135"/>
      <c r="H445" s="135"/>
      <c r="I445" s="135"/>
      <c r="J445" s="135"/>
      <c r="K445" s="135"/>
      <c r="L445" s="135"/>
      <c r="M445" s="135"/>
      <c r="N445" s="135"/>
      <c r="O445" s="135"/>
      <c r="P445" s="136"/>
    </row>
    <row r="446" spans="1:16" s="22" customFormat="1" ht="30.75" customHeight="1" x14ac:dyDescent="0.2">
      <c r="A446" s="83"/>
      <c r="B446" s="34"/>
      <c r="C446" s="38"/>
      <c r="D446" s="135"/>
      <c r="E446" s="135"/>
      <c r="F446" s="135"/>
      <c r="G446" s="135"/>
      <c r="H446" s="135"/>
      <c r="I446" s="135"/>
      <c r="J446" s="135"/>
      <c r="K446" s="135"/>
      <c r="L446" s="135"/>
      <c r="M446" s="135"/>
      <c r="N446" s="135"/>
      <c r="O446" s="135"/>
      <c r="P446" s="136"/>
    </row>
    <row r="447" spans="1:16" s="22" customFormat="1" ht="27.75" customHeight="1" x14ac:dyDescent="0.2">
      <c r="A447" s="83"/>
      <c r="B447" s="34"/>
      <c r="C447" s="38" t="s">
        <v>63</v>
      </c>
      <c r="D447" s="189" t="s">
        <v>225</v>
      </c>
      <c r="E447" s="189"/>
      <c r="F447" s="189"/>
      <c r="G447" s="189"/>
      <c r="H447" s="189"/>
      <c r="I447" s="189"/>
      <c r="J447" s="189"/>
      <c r="K447" s="189"/>
      <c r="L447" s="189"/>
      <c r="M447" s="189"/>
      <c r="N447" s="189"/>
      <c r="O447" s="189"/>
      <c r="P447" s="190"/>
    </row>
    <row r="448" spans="1:16" s="22" customFormat="1" ht="12" customHeight="1" x14ac:dyDescent="0.2">
      <c r="A448" s="83"/>
      <c r="B448" s="34"/>
      <c r="C448" s="38" t="s">
        <v>64</v>
      </c>
      <c r="D448" s="34" t="s">
        <v>226</v>
      </c>
      <c r="E448" s="34"/>
      <c r="F448" s="34"/>
      <c r="G448" s="34"/>
      <c r="H448" s="34"/>
      <c r="I448" s="34"/>
      <c r="J448" s="34"/>
      <c r="K448" s="34"/>
      <c r="L448" s="34"/>
      <c r="M448" s="34"/>
      <c r="N448" s="34"/>
      <c r="O448" s="34"/>
      <c r="P448" s="105"/>
    </row>
    <row r="449" spans="1:16" s="22" customFormat="1" ht="12" customHeight="1" x14ac:dyDescent="0.2">
      <c r="A449" s="83"/>
      <c r="B449" s="34"/>
      <c r="C449" s="38" t="s">
        <v>72</v>
      </c>
      <c r="D449" s="135" t="s">
        <v>270</v>
      </c>
      <c r="E449" s="135"/>
      <c r="F449" s="135"/>
      <c r="G449" s="135"/>
      <c r="H449" s="135"/>
      <c r="I449" s="135"/>
      <c r="J449" s="135"/>
      <c r="K449" s="135"/>
      <c r="L449" s="135"/>
      <c r="M449" s="135"/>
      <c r="N449" s="135"/>
      <c r="O449" s="135"/>
      <c r="P449" s="136"/>
    </row>
    <row r="450" spans="1:16" s="22" customFormat="1" ht="24.75" customHeight="1" x14ac:dyDescent="0.2">
      <c r="A450" s="83"/>
      <c r="B450" s="34"/>
      <c r="C450" s="38"/>
      <c r="D450" s="135"/>
      <c r="E450" s="135"/>
      <c r="F450" s="135"/>
      <c r="G450" s="135"/>
      <c r="H450" s="135"/>
      <c r="I450" s="135"/>
      <c r="J450" s="135"/>
      <c r="K450" s="135"/>
      <c r="L450" s="135"/>
      <c r="M450" s="135"/>
      <c r="N450" s="135"/>
      <c r="O450" s="135"/>
      <c r="P450" s="136"/>
    </row>
    <row r="451" spans="1:16" s="22" customFormat="1" ht="39.75" customHeight="1" x14ac:dyDescent="0.2">
      <c r="A451" s="83"/>
      <c r="B451" s="34"/>
      <c r="C451" s="38" t="s">
        <v>73</v>
      </c>
      <c r="D451" s="189" t="s">
        <v>227</v>
      </c>
      <c r="E451" s="189"/>
      <c r="F451" s="189"/>
      <c r="G451" s="189"/>
      <c r="H451" s="189"/>
      <c r="I451" s="189"/>
      <c r="J451" s="189"/>
      <c r="K451" s="189"/>
      <c r="L451" s="189"/>
      <c r="M451" s="189"/>
      <c r="N451" s="189"/>
      <c r="O451" s="189"/>
      <c r="P451" s="190"/>
    </row>
    <row r="452" spans="1:16" ht="12" customHeight="1" x14ac:dyDescent="0.2">
      <c r="A452" s="64"/>
      <c r="B452" s="19" t="s">
        <v>74</v>
      </c>
      <c r="C452" s="11" t="s">
        <v>75</v>
      </c>
      <c r="P452" s="65"/>
    </row>
    <row r="453" spans="1:16" ht="6" customHeight="1" x14ac:dyDescent="0.2">
      <c r="A453" s="64"/>
      <c r="B453" s="19"/>
      <c r="C453" s="11"/>
      <c r="P453" s="65"/>
    </row>
    <row r="454" spans="1:16" s="22" customFormat="1" ht="12" customHeight="1" x14ac:dyDescent="0.2">
      <c r="A454" s="83"/>
      <c r="B454" s="38" t="s">
        <v>22</v>
      </c>
      <c r="C454" s="34"/>
      <c r="D454" s="34"/>
      <c r="E454" s="34"/>
      <c r="F454" s="34"/>
      <c r="G454" s="34"/>
      <c r="H454" s="34"/>
      <c r="I454" s="34"/>
      <c r="J454" s="34"/>
      <c r="K454" s="34"/>
      <c r="L454" s="34"/>
      <c r="M454" s="34"/>
      <c r="N454" s="34"/>
      <c r="O454" s="34"/>
      <c r="P454" s="105"/>
    </row>
    <row r="455" spans="1:16" ht="6" customHeight="1" x14ac:dyDescent="0.2">
      <c r="A455" s="64"/>
      <c r="B455" s="1"/>
      <c r="P455" s="65"/>
    </row>
    <row r="456" spans="1:16" s="22" customFormat="1" ht="12" customHeight="1" x14ac:dyDescent="0.2">
      <c r="A456" s="83"/>
      <c r="B456" s="34"/>
      <c r="C456" s="38" t="s">
        <v>4</v>
      </c>
      <c r="D456" s="34" t="s">
        <v>228</v>
      </c>
      <c r="E456" s="34"/>
      <c r="F456" s="34"/>
      <c r="G456" s="34"/>
      <c r="H456" s="34"/>
      <c r="I456" s="34"/>
      <c r="J456" s="34"/>
      <c r="K456" s="34"/>
      <c r="L456" s="34"/>
      <c r="M456" s="34"/>
      <c r="N456" s="34"/>
      <c r="O456" s="34"/>
      <c r="P456" s="105"/>
    </row>
    <row r="457" spans="1:16" s="22" customFormat="1" ht="12" customHeight="1" x14ac:dyDescent="0.2">
      <c r="A457" s="83"/>
      <c r="B457" s="34"/>
      <c r="C457" s="38" t="s">
        <v>57</v>
      </c>
      <c r="D457" s="34" t="s">
        <v>229</v>
      </c>
      <c r="E457" s="34"/>
      <c r="F457" s="34"/>
      <c r="G457" s="34"/>
      <c r="H457" s="34"/>
      <c r="I457" s="34"/>
      <c r="J457" s="34"/>
      <c r="K457" s="34"/>
      <c r="L457" s="34"/>
      <c r="M457" s="34"/>
      <c r="N457" s="34"/>
      <c r="O457" s="34"/>
      <c r="P457" s="105"/>
    </row>
    <row r="458" spans="1:16" s="22" customFormat="1" ht="12" customHeight="1" x14ac:dyDescent="0.2">
      <c r="A458" s="83"/>
      <c r="B458" s="34"/>
      <c r="C458" s="38" t="s">
        <v>60</v>
      </c>
      <c r="D458" s="34" t="s">
        <v>230</v>
      </c>
      <c r="E458" s="34"/>
      <c r="F458" s="34"/>
      <c r="G458" s="34"/>
      <c r="H458" s="34"/>
      <c r="I458" s="34"/>
      <c r="J458" s="34"/>
      <c r="K458" s="34"/>
      <c r="L458" s="34"/>
      <c r="M458" s="34"/>
      <c r="N458" s="34"/>
      <c r="O458" s="34"/>
      <c r="P458" s="105"/>
    </row>
    <row r="459" spans="1:16" s="22" customFormat="1" ht="12" customHeight="1" x14ac:dyDescent="0.2">
      <c r="A459" s="83"/>
      <c r="B459" s="34"/>
      <c r="C459" s="38" t="s">
        <v>61</v>
      </c>
      <c r="D459" s="34" t="s">
        <v>231</v>
      </c>
      <c r="E459" s="34"/>
      <c r="F459" s="34"/>
      <c r="G459" s="34"/>
      <c r="H459" s="34"/>
      <c r="I459" s="34"/>
      <c r="J459" s="34"/>
      <c r="K459" s="34"/>
      <c r="L459" s="34"/>
      <c r="M459" s="34"/>
      <c r="N459" s="34"/>
      <c r="O459" s="34"/>
      <c r="P459" s="105"/>
    </row>
    <row r="460" spans="1:16" s="22" customFormat="1" ht="12" customHeight="1" x14ac:dyDescent="0.2">
      <c r="A460" s="83"/>
      <c r="B460" s="34"/>
      <c r="C460" s="38" t="s">
        <v>62</v>
      </c>
      <c r="D460" s="34" t="s">
        <v>232</v>
      </c>
      <c r="E460" s="34"/>
      <c r="F460" s="34"/>
      <c r="G460" s="34"/>
      <c r="H460" s="34"/>
      <c r="I460" s="34"/>
      <c r="J460" s="34"/>
      <c r="K460" s="34"/>
      <c r="L460" s="34"/>
      <c r="M460" s="34"/>
      <c r="N460" s="34"/>
      <c r="O460" s="34"/>
      <c r="P460" s="105"/>
    </row>
    <row r="461" spans="1:16" s="22" customFormat="1" ht="12" customHeight="1" x14ac:dyDescent="0.2">
      <c r="A461" s="83"/>
      <c r="B461" s="38" t="s">
        <v>25</v>
      </c>
      <c r="C461" s="34"/>
      <c r="D461" s="34"/>
      <c r="E461" s="34"/>
      <c r="F461" s="34"/>
      <c r="G461" s="34"/>
      <c r="H461" s="34"/>
      <c r="I461" s="34"/>
      <c r="J461" s="34"/>
      <c r="K461" s="34"/>
      <c r="L461" s="34"/>
      <c r="M461" s="34"/>
      <c r="N461" s="34"/>
      <c r="O461" s="34"/>
      <c r="P461" s="105"/>
    </row>
    <row r="462" spans="1:16" s="22" customFormat="1" ht="12" customHeight="1" x14ac:dyDescent="0.2">
      <c r="A462" s="83"/>
      <c r="B462" s="34" t="s">
        <v>131</v>
      </c>
      <c r="C462" s="34"/>
      <c r="D462" s="34"/>
      <c r="E462" s="34"/>
      <c r="F462" s="34"/>
      <c r="G462" s="34"/>
      <c r="H462" s="34"/>
      <c r="I462" s="34"/>
      <c r="J462" s="34"/>
      <c r="K462" s="34"/>
      <c r="L462" s="34"/>
      <c r="M462" s="34"/>
      <c r="N462" s="34"/>
      <c r="O462" s="34"/>
      <c r="P462" s="105"/>
    </row>
    <row r="463" spans="1:16" s="22" customFormat="1" ht="12" customHeight="1" x14ac:dyDescent="0.2">
      <c r="A463" s="83"/>
      <c r="B463" s="7"/>
      <c r="C463" s="7"/>
      <c r="D463" s="7"/>
      <c r="E463" s="7"/>
      <c r="F463" s="7"/>
      <c r="G463" s="7"/>
      <c r="H463" s="7"/>
      <c r="I463" s="7"/>
      <c r="J463" s="7"/>
      <c r="K463" s="7"/>
      <c r="L463" s="7"/>
      <c r="M463" s="7"/>
      <c r="N463" s="7"/>
      <c r="O463" s="7"/>
      <c r="P463" s="65"/>
    </row>
    <row r="464" spans="1:16" ht="12" customHeight="1" x14ac:dyDescent="0.2">
      <c r="A464" s="64"/>
      <c r="B464" s="19" t="s">
        <v>76</v>
      </c>
      <c r="C464" s="11" t="s">
        <v>77</v>
      </c>
      <c r="P464" s="65"/>
    </row>
    <row r="465" spans="1:16" ht="12" customHeight="1" x14ac:dyDescent="0.2">
      <c r="A465" s="64"/>
      <c r="B465" s="19"/>
      <c r="C465" s="11"/>
      <c r="P465" s="65"/>
    </row>
    <row r="466" spans="1:16" s="22" customFormat="1" ht="12" customHeight="1" x14ac:dyDescent="0.2">
      <c r="A466" s="83"/>
      <c r="B466" s="38" t="s">
        <v>26</v>
      </c>
      <c r="C466" s="34"/>
      <c r="D466" s="34"/>
      <c r="E466" s="34"/>
      <c r="F466" s="34"/>
      <c r="G466" s="34"/>
      <c r="H466" s="34"/>
      <c r="I466" s="34"/>
      <c r="J466" s="34"/>
      <c r="K466" s="34"/>
      <c r="L466" s="34"/>
      <c r="M466" s="34"/>
      <c r="N466" s="34"/>
      <c r="O466" s="34"/>
      <c r="P466" s="105"/>
    </row>
    <row r="467" spans="1:16" s="22" customFormat="1" ht="27.75" customHeight="1" x14ac:dyDescent="0.2">
      <c r="A467" s="83"/>
      <c r="B467" s="34"/>
      <c r="C467" s="38" t="s">
        <v>4</v>
      </c>
      <c r="D467" s="189" t="s">
        <v>233</v>
      </c>
      <c r="E467" s="189"/>
      <c r="F467" s="189"/>
      <c r="G467" s="189"/>
      <c r="H467" s="189"/>
      <c r="I467" s="189"/>
      <c r="J467" s="189"/>
      <c r="K467" s="189"/>
      <c r="L467" s="189"/>
      <c r="M467" s="189"/>
      <c r="N467" s="189"/>
      <c r="O467" s="189"/>
      <c r="P467" s="190"/>
    </row>
    <row r="468" spans="1:16" s="22" customFormat="1" ht="23.25" customHeight="1" x14ac:dyDescent="0.2">
      <c r="A468" s="83"/>
      <c r="B468" s="34"/>
      <c r="C468" s="38" t="s">
        <v>57</v>
      </c>
      <c r="D468" s="189" t="s">
        <v>234</v>
      </c>
      <c r="E468" s="189"/>
      <c r="F468" s="189"/>
      <c r="G468" s="189"/>
      <c r="H468" s="189"/>
      <c r="I468" s="189"/>
      <c r="J468" s="189"/>
      <c r="K468" s="189"/>
      <c r="L468" s="189"/>
      <c r="M468" s="189"/>
      <c r="N468" s="189"/>
      <c r="O468" s="189"/>
      <c r="P468" s="190"/>
    </row>
    <row r="469" spans="1:16" s="22" customFormat="1" ht="12" customHeight="1" x14ac:dyDescent="0.2">
      <c r="A469" s="83"/>
      <c r="B469" s="34"/>
      <c r="C469" s="38" t="s">
        <v>60</v>
      </c>
      <c r="D469" s="34" t="s">
        <v>235</v>
      </c>
      <c r="E469" s="34"/>
      <c r="F469" s="34"/>
      <c r="G469" s="34"/>
      <c r="H469" s="34"/>
      <c r="I469" s="34"/>
      <c r="J469" s="34"/>
      <c r="K469" s="34"/>
      <c r="L469" s="34"/>
      <c r="M469" s="34"/>
      <c r="N469" s="34"/>
      <c r="O469" s="34"/>
      <c r="P469" s="105"/>
    </row>
    <row r="470" spans="1:16" s="22" customFormat="1" ht="12" customHeight="1" x14ac:dyDescent="0.2">
      <c r="A470" s="83"/>
      <c r="B470" s="34"/>
      <c r="C470" s="38" t="s">
        <v>61</v>
      </c>
      <c r="D470" s="34" t="s">
        <v>236</v>
      </c>
      <c r="E470" s="34"/>
      <c r="F470" s="34"/>
      <c r="G470" s="34"/>
      <c r="H470" s="34"/>
      <c r="I470" s="34"/>
      <c r="J470" s="34"/>
      <c r="K470" s="34"/>
      <c r="L470" s="34"/>
      <c r="M470" s="34"/>
      <c r="N470" s="34"/>
      <c r="O470" s="34"/>
      <c r="P470" s="105"/>
    </row>
    <row r="471" spans="1:16" s="22" customFormat="1" ht="12" customHeight="1" x14ac:dyDescent="0.2">
      <c r="A471" s="83"/>
      <c r="B471" s="34"/>
      <c r="C471" s="38" t="s">
        <v>62</v>
      </c>
      <c r="D471" s="34" t="s">
        <v>237</v>
      </c>
      <c r="E471" s="34"/>
      <c r="F471" s="34"/>
      <c r="G471" s="34"/>
      <c r="H471" s="34"/>
      <c r="I471" s="34"/>
      <c r="J471" s="34"/>
      <c r="K471" s="34"/>
      <c r="L471" s="34"/>
      <c r="M471" s="34"/>
      <c r="N471" s="34"/>
      <c r="O471" s="34"/>
      <c r="P471" s="105"/>
    </row>
    <row r="472" spans="1:16" s="22" customFormat="1" ht="12" customHeight="1" x14ac:dyDescent="0.2">
      <c r="A472" s="83"/>
      <c r="B472" s="34"/>
      <c r="C472" s="38" t="s">
        <v>78</v>
      </c>
      <c r="D472" s="135" t="s">
        <v>238</v>
      </c>
      <c r="E472" s="135"/>
      <c r="F472" s="135"/>
      <c r="G472" s="135"/>
      <c r="H472" s="135"/>
      <c r="I472" s="135"/>
      <c r="J472" s="135"/>
      <c r="K472" s="135"/>
      <c r="L472" s="135"/>
      <c r="M472" s="135"/>
      <c r="N472" s="135"/>
      <c r="O472" s="135"/>
      <c r="P472" s="136"/>
    </row>
    <row r="473" spans="1:16" s="22" customFormat="1" ht="12" customHeight="1" x14ac:dyDescent="0.2">
      <c r="A473" s="83"/>
      <c r="B473" s="34"/>
      <c r="C473" s="38"/>
      <c r="D473" s="135"/>
      <c r="E473" s="135"/>
      <c r="F473" s="135"/>
      <c r="G473" s="135"/>
      <c r="H473" s="135"/>
      <c r="I473" s="135"/>
      <c r="J473" s="135"/>
      <c r="K473" s="135"/>
      <c r="L473" s="135"/>
      <c r="M473" s="135"/>
      <c r="N473" s="135"/>
      <c r="O473" s="135"/>
      <c r="P473" s="136"/>
    </row>
    <row r="474" spans="1:16" s="22" customFormat="1" ht="12" customHeight="1" x14ac:dyDescent="0.2">
      <c r="A474" s="83"/>
      <c r="B474" s="34"/>
      <c r="C474" s="38" t="s">
        <v>64</v>
      </c>
      <c r="D474" s="34" t="s">
        <v>239</v>
      </c>
      <c r="E474" s="34"/>
      <c r="F474" s="34"/>
      <c r="G474" s="34"/>
      <c r="H474" s="34"/>
      <c r="I474" s="34"/>
      <c r="J474" s="34"/>
      <c r="K474" s="34"/>
      <c r="L474" s="34"/>
      <c r="M474" s="34"/>
      <c r="N474" s="34"/>
      <c r="O474" s="34"/>
      <c r="P474" s="105"/>
    </row>
    <row r="475" spans="1:16" s="22" customFormat="1" ht="28.5" customHeight="1" x14ac:dyDescent="0.2">
      <c r="A475" s="83"/>
      <c r="B475" s="34"/>
      <c r="C475" s="38" t="s">
        <v>72</v>
      </c>
      <c r="D475" s="189" t="s">
        <v>240</v>
      </c>
      <c r="E475" s="189"/>
      <c r="F475" s="189"/>
      <c r="G475" s="189"/>
      <c r="H475" s="189"/>
      <c r="I475" s="189"/>
      <c r="J475" s="189"/>
      <c r="K475" s="189"/>
      <c r="L475" s="189"/>
      <c r="M475" s="189"/>
      <c r="N475" s="189"/>
      <c r="O475" s="189"/>
      <c r="P475" s="190"/>
    </row>
    <row r="476" spans="1:16" s="22" customFormat="1" ht="12" customHeight="1" x14ac:dyDescent="0.2">
      <c r="A476" s="83"/>
      <c r="B476" s="34" t="s">
        <v>132</v>
      </c>
      <c r="C476" s="34"/>
      <c r="D476" s="34"/>
      <c r="E476" s="34"/>
      <c r="F476" s="34"/>
      <c r="G476" s="34"/>
      <c r="H476" s="34"/>
      <c r="I476" s="34"/>
      <c r="J476" s="34"/>
      <c r="K476" s="34"/>
      <c r="L476" s="34"/>
      <c r="M476" s="34"/>
      <c r="N476" s="34"/>
      <c r="O476" s="34"/>
      <c r="P476" s="105"/>
    </row>
    <row r="477" spans="1:16" s="22" customFormat="1" ht="12" customHeight="1" x14ac:dyDescent="0.2">
      <c r="A477" s="83"/>
      <c r="B477" s="34"/>
      <c r="C477" s="38" t="s">
        <v>4</v>
      </c>
      <c r="D477" s="34" t="s">
        <v>241</v>
      </c>
      <c r="E477" s="34"/>
      <c r="F477" s="34"/>
      <c r="G477" s="34"/>
      <c r="H477" s="34"/>
      <c r="I477" s="34"/>
      <c r="J477" s="34"/>
      <c r="K477" s="34"/>
      <c r="L477" s="34"/>
      <c r="M477" s="34"/>
      <c r="N477" s="34"/>
      <c r="O477" s="34"/>
      <c r="P477" s="105"/>
    </row>
    <row r="478" spans="1:16" s="22" customFormat="1" ht="12" customHeight="1" x14ac:dyDescent="0.2">
      <c r="A478" s="83"/>
      <c r="B478" s="34"/>
      <c r="C478" s="38" t="s">
        <v>57</v>
      </c>
      <c r="D478" s="34" t="s">
        <v>242</v>
      </c>
      <c r="E478" s="34"/>
      <c r="F478" s="34"/>
      <c r="G478" s="34"/>
      <c r="H478" s="34"/>
      <c r="I478" s="34"/>
      <c r="J478" s="34"/>
      <c r="K478" s="34"/>
      <c r="L478" s="34"/>
      <c r="M478" s="34"/>
      <c r="N478" s="34"/>
      <c r="O478" s="34"/>
      <c r="P478" s="105"/>
    </row>
    <row r="479" spans="1:16" s="22" customFormat="1" ht="12" customHeight="1" x14ac:dyDescent="0.2">
      <c r="A479" s="83"/>
      <c r="B479" s="34"/>
      <c r="C479" s="38" t="s">
        <v>60</v>
      </c>
      <c r="D479" s="34" t="s">
        <v>243</v>
      </c>
      <c r="E479" s="34"/>
      <c r="F479" s="34"/>
      <c r="G479" s="34"/>
      <c r="H479" s="34"/>
      <c r="I479" s="34"/>
      <c r="J479" s="34"/>
      <c r="K479" s="34"/>
      <c r="L479" s="34"/>
      <c r="M479" s="34"/>
      <c r="N479" s="34"/>
      <c r="O479" s="34"/>
      <c r="P479" s="105"/>
    </row>
    <row r="480" spans="1:16" s="22" customFormat="1" ht="12" customHeight="1" x14ac:dyDescent="0.2">
      <c r="A480" s="83"/>
      <c r="B480" s="34"/>
      <c r="C480" s="38" t="s">
        <v>61</v>
      </c>
      <c r="D480" s="34" t="s">
        <v>244</v>
      </c>
      <c r="E480" s="34"/>
      <c r="F480" s="34"/>
      <c r="G480" s="34"/>
      <c r="H480" s="34"/>
      <c r="I480" s="34"/>
      <c r="J480" s="34"/>
      <c r="K480" s="34"/>
      <c r="L480" s="34"/>
      <c r="M480" s="34"/>
      <c r="N480" s="34"/>
      <c r="O480" s="34"/>
      <c r="P480" s="105"/>
    </row>
    <row r="481" spans="1:19" s="22" customFormat="1" ht="12" customHeight="1" x14ac:dyDescent="0.2">
      <c r="A481" s="83"/>
      <c r="B481" s="34"/>
      <c r="C481" s="38" t="s">
        <v>62</v>
      </c>
      <c r="D481" s="34" t="s">
        <v>245</v>
      </c>
      <c r="E481" s="34"/>
      <c r="F481" s="34"/>
      <c r="G481" s="34"/>
      <c r="H481" s="34"/>
      <c r="I481" s="34"/>
      <c r="J481" s="34"/>
      <c r="K481" s="34"/>
      <c r="L481" s="34"/>
      <c r="M481" s="34"/>
      <c r="N481" s="34"/>
      <c r="O481" s="34"/>
      <c r="P481" s="105"/>
    </row>
    <row r="482" spans="1:19" s="22" customFormat="1" ht="12" customHeight="1" x14ac:dyDescent="0.2">
      <c r="A482" s="83"/>
      <c r="B482" s="7"/>
      <c r="C482" s="7"/>
      <c r="D482" s="7"/>
      <c r="E482" s="7"/>
      <c r="F482" s="7"/>
      <c r="G482" s="7"/>
      <c r="H482" s="7"/>
      <c r="I482" s="7"/>
      <c r="J482" s="7"/>
      <c r="K482" s="7"/>
      <c r="L482" s="7"/>
      <c r="M482" s="7"/>
      <c r="N482" s="7"/>
      <c r="O482" s="7"/>
      <c r="P482" s="65"/>
      <c r="Q482" s="7"/>
      <c r="R482" s="7"/>
      <c r="S482" s="7"/>
    </row>
    <row r="483" spans="1:19" ht="12" customHeight="1" x14ac:dyDescent="0.2">
      <c r="A483" s="64"/>
      <c r="B483" s="19" t="s">
        <v>79</v>
      </c>
      <c r="C483" s="11" t="s">
        <v>80</v>
      </c>
      <c r="P483" s="65"/>
    </row>
    <row r="484" spans="1:19" ht="12" customHeight="1" x14ac:dyDescent="0.2">
      <c r="A484" s="64"/>
      <c r="B484" s="19"/>
      <c r="C484" s="11"/>
      <c r="P484" s="65"/>
    </row>
    <row r="485" spans="1:19" s="22" customFormat="1" ht="12" customHeight="1" x14ac:dyDescent="0.2">
      <c r="A485" s="83"/>
      <c r="B485" s="45" t="s">
        <v>27</v>
      </c>
      <c r="C485" s="34"/>
      <c r="D485" s="34"/>
      <c r="E485" s="34"/>
      <c r="F485" s="34"/>
      <c r="G485" s="34"/>
      <c r="H485" s="34"/>
      <c r="I485" s="34"/>
      <c r="J485" s="34"/>
      <c r="K485" s="34"/>
      <c r="L485" s="34"/>
      <c r="M485" s="34"/>
      <c r="N485" s="34"/>
      <c r="O485" s="34"/>
      <c r="P485" s="105"/>
    </row>
    <row r="486" spans="1:19" s="22" customFormat="1" ht="12" customHeight="1" x14ac:dyDescent="0.2">
      <c r="A486" s="83"/>
      <c r="B486" s="34"/>
      <c r="C486" s="45" t="s">
        <v>4</v>
      </c>
      <c r="D486" s="34" t="s">
        <v>246</v>
      </c>
      <c r="E486" s="34"/>
      <c r="F486" s="34"/>
      <c r="G486" s="34"/>
      <c r="H486" s="34"/>
      <c r="I486" s="34"/>
      <c r="J486" s="34"/>
      <c r="K486" s="34"/>
      <c r="L486" s="34"/>
      <c r="M486" s="34"/>
      <c r="N486" s="34"/>
      <c r="O486" s="34"/>
      <c r="P486" s="105"/>
    </row>
    <row r="487" spans="1:19" s="22" customFormat="1" ht="12" customHeight="1" x14ac:dyDescent="0.2">
      <c r="A487" s="83"/>
      <c r="B487" s="34"/>
      <c r="C487" s="45" t="s">
        <v>57</v>
      </c>
      <c r="D487" s="34" t="s">
        <v>247</v>
      </c>
      <c r="E487" s="34"/>
      <c r="F487" s="34"/>
      <c r="G487" s="34"/>
      <c r="H487" s="34"/>
      <c r="I487" s="34"/>
      <c r="J487" s="34"/>
      <c r="K487" s="34"/>
      <c r="L487" s="34"/>
      <c r="M487" s="34"/>
      <c r="N487" s="34"/>
      <c r="O487" s="34"/>
      <c r="P487" s="105"/>
    </row>
    <row r="488" spans="1:19" s="22" customFormat="1" ht="12" customHeight="1" x14ac:dyDescent="0.2">
      <c r="A488" s="83"/>
      <c r="B488" s="34"/>
      <c r="C488" s="45"/>
      <c r="D488" s="34"/>
      <c r="E488" s="34"/>
      <c r="F488" s="34"/>
      <c r="G488" s="34"/>
      <c r="H488" s="34"/>
      <c r="I488" s="34"/>
      <c r="J488" s="34"/>
      <c r="K488" s="34"/>
      <c r="L488" s="34"/>
      <c r="M488" s="34"/>
      <c r="N488" s="34"/>
      <c r="O488" s="34"/>
      <c r="P488" s="105"/>
    </row>
    <row r="489" spans="1:19" s="22" customFormat="1" ht="12" customHeight="1" x14ac:dyDescent="0.2">
      <c r="A489" s="83"/>
      <c r="P489" s="110"/>
    </row>
    <row r="490" spans="1:19" ht="12" customHeight="1" x14ac:dyDescent="0.2">
      <c r="A490" s="64"/>
      <c r="B490" s="19" t="s">
        <v>81</v>
      </c>
      <c r="C490" s="11" t="s">
        <v>82</v>
      </c>
      <c r="P490" s="65"/>
    </row>
    <row r="491" spans="1:19" ht="12" customHeight="1" x14ac:dyDescent="0.2">
      <c r="A491" s="64"/>
      <c r="B491" s="19"/>
      <c r="C491" s="11"/>
      <c r="P491" s="65"/>
    </row>
    <row r="492" spans="1:19" s="22" customFormat="1" ht="38.25" customHeight="1" x14ac:dyDescent="0.2">
      <c r="A492" s="83"/>
      <c r="B492" s="34"/>
      <c r="C492" s="45" t="s">
        <v>4</v>
      </c>
      <c r="D492" s="135" t="s">
        <v>287</v>
      </c>
      <c r="E492" s="135"/>
      <c r="F492" s="135"/>
      <c r="G492" s="135"/>
      <c r="H492" s="135"/>
      <c r="I492" s="135"/>
      <c r="J492" s="135"/>
      <c r="K492" s="135"/>
      <c r="L492" s="135"/>
      <c r="M492" s="135"/>
      <c r="N492" s="135"/>
      <c r="O492" s="135"/>
      <c r="P492" s="136"/>
    </row>
    <row r="493" spans="1:19" s="22" customFormat="1" ht="21.75" customHeight="1" x14ac:dyDescent="0.2">
      <c r="A493" s="83"/>
      <c r="B493" s="34"/>
      <c r="C493" s="45" t="s">
        <v>57</v>
      </c>
      <c r="D493" s="189" t="s">
        <v>248</v>
      </c>
      <c r="E493" s="189"/>
      <c r="F493" s="189"/>
      <c r="G493" s="189"/>
      <c r="H493" s="189"/>
      <c r="I493" s="189"/>
      <c r="J493" s="189"/>
      <c r="K493" s="189"/>
      <c r="L493" s="189"/>
      <c r="M493" s="189"/>
      <c r="N493" s="189"/>
      <c r="O493" s="189"/>
      <c r="P493" s="190"/>
    </row>
    <row r="494" spans="1:19" s="22" customFormat="1" ht="12" customHeight="1" x14ac:dyDescent="0.2">
      <c r="A494" s="83"/>
      <c r="B494" s="7"/>
      <c r="C494" s="7"/>
      <c r="D494" s="7"/>
      <c r="E494" s="7"/>
      <c r="F494" s="7"/>
      <c r="G494" s="7"/>
      <c r="H494" s="7"/>
      <c r="I494" s="7"/>
      <c r="J494" s="7"/>
      <c r="K494" s="7"/>
      <c r="L494" s="7"/>
      <c r="M494" s="7"/>
      <c r="N494" s="7"/>
      <c r="O494" s="7"/>
      <c r="P494" s="65"/>
      <c r="Q494" s="7"/>
    </row>
    <row r="495" spans="1:19" ht="12" customHeight="1" x14ac:dyDescent="0.2">
      <c r="A495" s="64"/>
      <c r="B495" s="19" t="s">
        <v>83</v>
      </c>
      <c r="C495" s="11" t="s">
        <v>84</v>
      </c>
      <c r="P495" s="65"/>
    </row>
    <row r="496" spans="1:19" ht="12" customHeight="1" x14ac:dyDescent="0.2">
      <c r="A496" s="64"/>
      <c r="B496" s="19"/>
      <c r="C496" s="11"/>
      <c r="P496" s="65"/>
    </row>
    <row r="497" spans="1:17" s="22" customFormat="1" ht="24.75" customHeight="1" x14ac:dyDescent="0.2">
      <c r="A497" s="83"/>
      <c r="B497" s="34"/>
      <c r="C497" s="45" t="s">
        <v>4</v>
      </c>
      <c r="D497" s="135" t="s">
        <v>249</v>
      </c>
      <c r="E497" s="135"/>
      <c r="F497" s="135"/>
      <c r="G497" s="135"/>
      <c r="H497" s="135"/>
      <c r="I497" s="135"/>
      <c r="J497" s="135"/>
      <c r="K497" s="135"/>
      <c r="L497" s="135"/>
      <c r="M497" s="135"/>
      <c r="N497" s="135"/>
      <c r="O497" s="135"/>
      <c r="P497" s="136"/>
    </row>
    <row r="498" spans="1:17" s="22" customFormat="1" ht="12" customHeight="1" x14ac:dyDescent="0.2">
      <c r="A498" s="83"/>
      <c r="B498" s="34"/>
      <c r="C498" s="45" t="s">
        <v>57</v>
      </c>
      <c r="D498" s="135" t="s">
        <v>250</v>
      </c>
      <c r="E498" s="135"/>
      <c r="F498" s="135"/>
      <c r="G498" s="135"/>
      <c r="H498" s="135"/>
      <c r="I498" s="135"/>
      <c r="J498" s="135"/>
      <c r="K498" s="135"/>
      <c r="L498" s="135"/>
      <c r="M498" s="135"/>
      <c r="N498" s="135"/>
      <c r="O498" s="135"/>
      <c r="P498" s="136"/>
    </row>
    <row r="499" spans="1:17" s="22" customFormat="1" ht="12" customHeight="1" x14ac:dyDescent="0.2">
      <c r="A499" s="83"/>
      <c r="B499" s="34"/>
      <c r="C499" s="45"/>
      <c r="D499" s="135"/>
      <c r="E499" s="135"/>
      <c r="F499" s="135"/>
      <c r="G499" s="135"/>
      <c r="H499" s="135"/>
      <c r="I499" s="135"/>
      <c r="J499" s="135"/>
      <c r="K499" s="135"/>
      <c r="L499" s="135"/>
      <c r="M499" s="135"/>
      <c r="N499" s="135"/>
      <c r="O499" s="135"/>
      <c r="P499" s="136"/>
    </row>
    <row r="500" spans="1:17" s="22" customFormat="1" ht="12" customHeight="1" x14ac:dyDescent="0.2">
      <c r="A500" s="83"/>
      <c r="B500" s="7"/>
      <c r="C500" s="7"/>
      <c r="D500" s="7"/>
      <c r="E500" s="7"/>
      <c r="F500" s="7"/>
      <c r="G500" s="7"/>
      <c r="H500" s="7"/>
      <c r="I500" s="7"/>
      <c r="J500" s="7"/>
      <c r="K500" s="7"/>
      <c r="L500" s="7"/>
      <c r="M500" s="7"/>
      <c r="N500" s="7"/>
      <c r="O500" s="7"/>
      <c r="P500" s="65"/>
      <c r="Q500" s="7"/>
    </row>
    <row r="501" spans="1:17" ht="12" customHeight="1" x14ac:dyDescent="0.2">
      <c r="A501" s="64"/>
      <c r="B501" s="19" t="s">
        <v>85</v>
      </c>
      <c r="C501" s="11" t="s">
        <v>86</v>
      </c>
      <c r="P501" s="65"/>
    </row>
    <row r="502" spans="1:17" ht="12" customHeight="1" x14ac:dyDescent="0.2">
      <c r="A502" s="64"/>
      <c r="B502" s="19"/>
      <c r="C502" s="11"/>
      <c r="P502" s="65"/>
    </row>
    <row r="503" spans="1:17" s="22" customFormat="1" ht="28.5" customHeight="1" x14ac:dyDescent="0.2">
      <c r="A503" s="83"/>
      <c r="B503" s="34"/>
      <c r="C503" s="186" t="s">
        <v>251</v>
      </c>
      <c r="D503" s="184"/>
      <c r="E503" s="184"/>
      <c r="F503" s="184"/>
      <c r="G503" s="184"/>
      <c r="H503" s="184"/>
      <c r="I503" s="184"/>
      <c r="J503" s="184"/>
      <c r="K503" s="184"/>
      <c r="L503" s="184"/>
      <c r="M503" s="184"/>
      <c r="N503" s="184"/>
      <c r="O503" s="184"/>
      <c r="P503" s="185"/>
    </row>
    <row r="504" spans="1:17" s="22" customFormat="1" ht="12" customHeight="1" x14ac:dyDescent="0.2">
      <c r="A504" s="83"/>
      <c r="B504" s="7"/>
      <c r="C504" s="7"/>
      <c r="D504" s="7"/>
      <c r="E504" s="7"/>
      <c r="F504" s="7"/>
      <c r="G504" s="7"/>
      <c r="H504" s="7"/>
      <c r="I504" s="7"/>
      <c r="J504" s="7"/>
      <c r="K504" s="7"/>
      <c r="L504" s="7"/>
      <c r="M504" s="7"/>
      <c r="N504" s="7"/>
      <c r="O504" s="7"/>
      <c r="P504" s="65"/>
      <c r="Q504" s="7"/>
    </row>
    <row r="505" spans="1:17" ht="12" customHeight="1" x14ac:dyDescent="0.2">
      <c r="A505" s="64"/>
      <c r="B505" s="19" t="s">
        <v>87</v>
      </c>
      <c r="C505" s="11" t="s">
        <v>88</v>
      </c>
      <c r="P505" s="65"/>
    </row>
    <row r="506" spans="1:17" ht="12" customHeight="1" x14ac:dyDescent="0.2">
      <c r="A506" s="64"/>
      <c r="B506" s="19"/>
      <c r="C506" s="11"/>
      <c r="P506" s="65"/>
    </row>
    <row r="507" spans="1:17" s="22" customFormat="1" ht="12" customHeight="1" x14ac:dyDescent="0.2">
      <c r="A507" s="83"/>
      <c r="B507" s="45" t="s">
        <v>28</v>
      </c>
      <c r="C507" s="34"/>
      <c r="D507" s="34"/>
      <c r="E507" s="34"/>
      <c r="F507" s="34"/>
      <c r="G507" s="34"/>
      <c r="H507" s="34"/>
      <c r="I507" s="34"/>
      <c r="J507" s="34"/>
      <c r="K507" s="34"/>
      <c r="L507" s="34"/>
      <c r="M507" s="34"/>
      <c r="N507" s="34"/>
      <c r="O507" s="34"/>
      <c r="P507" s="105"/>
    </row>
    <row r="508" spans="1:17" s="22" customFormat="1" ht="53.25" customHeight="1" x14ac:dyDescent="0.2">
      <c r="A508" s="83"/>
      <c r="B508" s="34"/>
      <c r="C508" s="45" t="s">
        <v>4</v>
      </c>
      <c r="D508" s="189" t="s">
        <v>252</v>
      </c>
      <c r="E508" s="189"/>
      <c r="F508" s="189"/>
      <c r="G508" s="189"/>
      <c r="H508" s="189"/>
      <c r="I508" s="189"/>
      <c r="J508" s="189"/>
      <c r="K508" s="189"/>
      <c r="L508" s="189"/>
      <c r="M508" s="189"/>
      <c r="N508" s="189"/>
      <c r="O508" s="189"/>
      <c r="P508" s="190"/>
    </row>
    <row r="509" spans="1:17" s="22" customFormat="1" ht="36" customHeight="1" x14ac:dyDescent="0.2">
      <c r="A509" s="83"/>
      <c r="B509" s="34"/>
      <c r="C509" s="45" t="s">
        <v>57</v>
      </c>
      <c r="D509" s="189" t="s">
        <v>267</v>
      </c>
      <c r="E509" s="189"/>
      <c r="F509" s="189"/>
      <c r="G509" s="189"/>
      <c r="H509" s="189"/>
      <c r="I509" s="189"/>
      <c r="J509" s="189"/>
      <c r="K509" s="189"/>
      <c r="L509" s="189"/>
      <c r="M509" s="189"/>
      <c r="N509" s="189"/>
      <c r="O509" s="189"/>
      <c r="P509" s="190"/>
    </row>
    <row r="510" spans="1:17" s="22" customFormat="1" ht="12" customHeight="1" x14ac:dyDescent="0.2">
      <c r="A510" s="83"/>
      <c r="B510" s="7"/>
      <c r="C510" s="7"/>
      <c r="D510" s="7"/>
      <c r="E510" s="7"/>
      <c r="F510" s="7"/>
      <c r="G510" s="7"/>
      <c r="H510" s="7"/>
      <c r="I510" s="7"/>
      <c r="J510" s="7"/>
      <c r="K510" s="7"/>
      <c r="L510" s="7"/>
      <c r="M510" s="7"/>
      <c r="N510" s="7"/>
      <c r="O510" s="7"/>
      <c r="P510" s="65"/>
      <c r="Q510" s="7"/>
    </row>
    <row r="511" spans="1:17" ht="12" customHeight="1" x14ac:dyDescent="0.2">
      <c r="A511" s="64"/>
      <c r="B511" s="19" t="s">
        <v>89</v>
      </c>
      <c r="C511" s="11" t="s">
        <v>90</v>
      </c>
      <c r="P511" s="65"/>
    </row>
    <row r="512" spans="1:17" ht="12" customHeight="1" x14ac:dyDescent="0.2">
      <c r="A512" s="64"/>
      <c r="B512" s="19"/>
      <c r="C512" s="11"/>
      <c r="P512" s="65"/>
    </row>
    <row r="513" spans="1:23" s="22" customFormat="1" ht="54" customHeight="1" x14ac:dyDescent="0.2">
      <c r="A513" s="83"/>
      <c r="B513" s="34"/>
      <c r="C513" s="186" t="s">
        <v>137</v>
      </c>
      <c r="D513" s="186"/>
      <c r="E513" s="186"/>
      <c r="F513" s="186"/>
      <c r="G513" s="186"/>
      <c r="H513" s="186"/>
      <c r="I513" s="186"/>
      <c r="J513" s="186"/>
      <c r="K513" s="186"/>
      <c r="L513" s="186"/>
      <c r="M513" s="186"/>
      <c r="N513" s="186"/>
      <c r="O513" s="186"/>
      <c r="P513" s="191"/>
    </row>
    <row r="514" spans="1:23" s="22" customFormat="1" ht="21.75" customHeight="1" x14ac:dyDescent="0.2">
      <c r="A514" s="83"/>
      <c r="B514" s="34"/>
      <c r="C514" s="184" t="s">
        <v>133</v>
      </c>
      <c r="D514" s="184"/>
      <c r="E514" s="184"/>
      <c r="F514" s="184"/>
      <c r="G514" s="184"/>
      <c r="H514" s="184"/>
      <c r="I514" s="184"/>
      <c r="J514" s="184"/>
      <c r="K514" s="184"/>
      <c r="L514" s="184"/>
      <c r="M514" s="184"/>
      <c r="N514" s="184"/>
      <c r="O514" s="184"/>
      <c r="P514" s="185"/>
    </row>
    <row r="515" spans="1:23" s="22" customFormat="1" x14ac:dyDescent="0.2">
      <c r="A515" s="83"/>
      <c r="B515" s="7"/>
      <c r="C515" s="7"/>
      <c r="D515" s="7"/>
      <c r="E515" s="7"/>
      <c r="F515" s="7"/>
      <c r="G515" s="7"/>
      <c r="H515" s="7"/>
      <c r="I515" s="7"/>
      <c r="J515" s="7"/>
      <c r="K515" s="7"/>
      <c r="L515" s="7"/>
      <c r="M515" s="7"/>
      <c r="N515" s="7"/>
      <c r="O515" s="7"/>
      <c r="P515" s="65"/>
      <c r="Q515" s="7"/>
      <c r="R515" s="7"/>
      <c r="S515" s="7"/>
      <c r="W515" s="22" t="s">
        <v>255</v>
      </c>
    </row>
    <row r="516" spans="1:23" ht="12" customHeight="1" x14ac:dyDescent="0.2">
      <c r="A516" s="64"/>
      <c r="B516" s="19" t="s">
        <v>91</v>
      </c>
      <c r="C516" s="11" t="s">
        <v>92</v>
      </c>
      <c r="P516" s="65"/>
    </row>
    <row r="517" spans="1:23" ht="12" customHeight="1" x14ac:dyDescent="0.2">
      <c r="A517" s="64"/>
      <c r="B517" s="19"/>
      <c r="C517" s="11"/>
      <c r="P517" s="65"/>
    </row>
    <row r="518" spans="1:23" s="22" customFormat="1" ht="39" customHeight="1" x14ac:dyDescent="0.2">
      <c r="A518" s="83"/>
      <c r="B518" s="34"/>
      <c r="C518" s="182" t="s">
        <v>278</v>
      </c>
      <c r="D518" s="182"/>
      <c r="E518" s="182"/>
      <c r="F518" s="182"/>
      <c r="G518" s="182"/>
      <c r="H518" s="182"/>
      <c r="I518" s="182"/>
      <c r="J518" s="182"/>
      <c r="K518" s="182"/>
      <c r="L518" s="182"/>
      <c r="M518" s="182"/>
      <c r="N518" s="182"/>
      <c r="O518" s="182"/>
      <c r="P518" s="183"/>
    </row>
    <row r="519" spans="1:23" s="22" customFormat="1" x14ac:dyDescent="0.2">
      <c r="A519" s="83"/>
      <c r="B519" s="7"/>
      <c r="C519" s="7"/>
      <c r="D519" s="7"/>
      <c r="E519" s="7"/>
      <c r="F519" s="7"/>
      <c r="G519" s="7"/>
      <c r="H519" s="7"/>
      <c r="I519" s="7"/>
      <c r="J519" s="7"/>
      <c r="K519" s="7"/>
      <c r="L519" s="7"/>
      <c r="M519" s="7"/>
      <c r="N519" s="7"/>
      <c r="O519" s="7"/>
      <c r="P519" s="65"/>
      <c r="Q519" s="7"/>
    </row>
    <row r="520" spans="1:23" ht="12" customHeight="1" x14ac:dyDescent="0.2">
      <c r="A520" s="64"/>
      <c r="B520" s="19" t="s">
        <v>93</v>
      </c>
      <c r="C520" s="11" t="s">
        <v>94</v>
      </c>
      <c r="P520" s="65"/>
    </row>
    <row r="521" spans="1:23" ht="12" customHeight="1" x14ac:dyDescent="0.2">
      <c r="A521" s="64"/>
      <c r="B521" s="19"/>
      <c r="C521" s="11"/>
      <c r="P521" s="65"/>
    </row>
    <row r="522" spans="1:23" s="22" customFormat="1" ht="23.25" customHeight="1" x14ac:dyDescent="0.2">
      <c r="A522" s="83"/>
      <c r="B522" s="34"/>
      <c r="C522" s="182" t="s">
        <v>138</v>
      </c>
      <c r="D522" s="182"/>
      <c r="E522" s="182"/>
      <c r="F522" s="182"/>
      <c r="G522" s="182"/>
      <c r="H522" s="182"/>
      <c r="I522" s="182"/>
      <c r="J522" s="182"/>
      <c r="K522" s="182"/>
      <c r="L522" s="182"/>
      <c r="M522" s="182"/>
      <c r="N522" s="182"/>
      <c r="O522" s="182"/>
      <c r="P522" s="183"/>
    </row>
    <row r="523" spans="1:23" s="22" customFormat="1" ht="23.25" customHeight="1" x14ac:dyDescent="0.2">
      <c r="A523" s="83"/>
      <c r="B523" s="34"/>
      <c r="C523" s="187" t="s">
        <v>253</v>
      </c>
      <c r="D523" s="187"/>
      <c r="E523" s="187"/>
      <c r="F523" s="187"/>
      <c r="G523" s="187"/>
      <c r="H523" s="187"/>
      <c r="I523" s="187"/>
      <c r="J523" s="187"/>
      <c r="K523" s="187"/>
      <c r="L523" s="187"/>
      <c r="M523" s="187"/>
      <c r="N523" s="187"/>
      <c r="O523" s="187"/>
      <c r="P523" s="188"/>
    </row>
    <row r="524" spans="1:23" s="22" customFormat="1" x14ac:dyDescent="0.2">
      <c r="A524" s="83"/>
      <c r="B524" s="7"/>
      <c r="C524" s="7"/>
      <c r="D524" s="7"/>
      <c r="E524" s="7"/>
      <c r="F524" s="7"/>
      <c r="G524" s="7"/>
      <c r="H524" s="7"/>
      <c r="I524" s="7"/>
      <c r="J524" s="7"/>
      <c r="K524" s="7"/>
      <c r="L524" s="7"/>
      <c r="M524" s="7"/>
      <c r="N524" s="7"/>
      <c r="O524" s="7"/>
      <c r="P524" s="65"/>
      <c r="Q524" s="7"/>
      <c r="R524" s="7"/>
      <c r="S524" s="7"/>
    </row>
    <row r="525" spans="1:23" ht="12" customHeight="1" x14ac:dyDescent="0.2">
      <c r="A525" s="64"/>
      <c r="B525" s="19" t="s">
        <v>95</v>
      </c>
      <c r="C525" s="11" t="s">
        <v>96</v>
      </c>
      <c r="P525" s="65"/>
    </row>
    <row r="526" spans="1:23" ht="12" customHeight="1" x14ac:dyDescent="0.2">
      <c r="A526" s="64"/>
      <c r="B526" s="19"/>
      <c r="C526" s="11"/>
      <c r="P526" s="65"/>
    </row>
    <row r="527" spans="1:23" s="22" customFormat="1" ht="21" customHeight="1" x14ac:dyDescent="0.2">
      <c r="A527" s="83"/>
      <c r="B527" s="34"/>
      <c r="C527" s="182" t="s">
        <v>254</v>
      </c>
      <c r="D527" s="182"/>
      <c r="E527" s="182"/>
      <c r="F527" s="182"/>
      <c r="G527" s="182"/>
      <c r="H527" s="182"/>
      <c r="I527" s="182"/>
      <c r="J527" s="182"/>
      <c r="K527" s="182"/>
      <c r="L527" s="182"/>
      <c r="M527" s="182"/>
      <c r="N527" s="182"/>
      <c r="O527" s="182"/>
      <c r="P527" s="183"/>
      <c r="T527" s="22" t="s">
        <v>255</v>
      </c>
    </row>
    <row r="528" spans="1:23" ht="12" customHeight="1" x14ac:dyDescent="0.2">
      <c r="A528" s="64"/>
      <c r="P528" s="65"/>
    </row>
    <row r="529" spans="1:16" ht="12" customHeight="1" x14ac:dyDescent="0.2">
      <c r="A529" s="64"/>
      <c r="P529" s="65"/>
    </row>
    <row r="530" spans="1:16" ht="12" customHeight="1" x14ac:dyDescent="0.2">
      <c r="A530" s="64"/>
      <c r="P530" s="65"/>
    </row>
    <row r="531" spans="1:16" ht="12" customHeight="1" x14ac:dyDescent="0.2">
      <c r="A531" s="64"/>
      <c r="P531" s="65"/>
    </row>
    <row r="532" spans="1:16" ht="12" customHeight="1" x14ac:dyDescent="0.2">
      <c r="A532" s="64"/>
      <c r="P532" s="65" t="s">
        <v>255</v>
      </c>
    </row>
    <row r="533" spans="1:16" ht="12" customHeight="1" x14ac:dyDescent="0.2">
      <c r="A533" s="64"/>
      <c r="P533" s="65"/>
    </row>
    <row r="534" spans="1:16" ht="12" customHeight="1" x14ac:dyDescent="0.2">
      <c r="A534" s="64"/>
      <c r="P534" s="65"/>
    </row>
    <row r="535" spans="1:16" ht="12" customHeight="1" x14ac:dyDescent="0.2">
      <c r="A535" s="64"/>
      <c r="P535" s="65"/>
    </row>
    <row r="536" spans="1:16" ht="12" customHeight="1" thickBot="1" x14ac:dyDescent="0.25">
      <c r="A536" s="111"/>
      <c r="B536" s="112"/>
      <c r="C536" s="112"/>
      <c r="D536" s="112"/>
      <c r="E536" s="112"/>
      <c r="F536" s="112"/>
      <c r="G536" s="112"/>
      <c r="H536" s="112"/>
      <c r="I536" s="112"/>
      <c r="J536" s="112"/>
      <c r="K536" s="112"/>
      <c r="L536" s="112"/>
      <c r="M536" s="112"/>
      <c r="N536" s="112"/>
      <c r="O536" s="112"/>
      <c r="P536" s="113"/>
    </row>
    <row r="537" spans="1:16" ht="12" customHeight="1" thickTop="1" x14ac:dyDescent="0.2"/>
    <row r="539" spans="1:16" ht="12" customHeight="1" x14ac:dyDescent="0.2">
      <c r="N539" s="7" t="s">
        <v>255</v>
      </c>
    </row>
    <row r="543" spans="1:16" ht="12" customHeight="1" x14ac:dyDescent="0.2">
      <c r="L543" s="7" t="s">
        <v>255</v>
      </c>
    </row>
  </sheetData>
  <mergeCells count="352">
    <mergeCell ref="C236:P236"/>
    <mergeCell ref="L262:N262"/>
    <mergeCell ref="I261:K261"/>
    <mergeCell ref="I260:K260"/>
    <mergeCell ref="I259:K259"/>
    <mergeCell ref="E228:K228"/>
    <mergeCell ref="L228:N228"/>
    <mergeCell ref="E229:K229"/>
    <mergeCell ref="L229:N229"/>
    <mergeCell ref="E233:K233"/>
    <mergeCell ref="L233:N233"/>
    <mergeCell ref="E234:K234"/>
    <mergeCell ref="L234:N234"/>
    <mergeCell ref="E230:K230"/>
    <mergeCell ref="L230:N230"/>
    <mergeCell ref="L260:N260"/>
    <mergeCell ref="E260:H260"/>
    <mergeCell ref="E259:H259"/>
    <mergeCell ref="D121:I121"/>
    <mergeCell ref="J121:L121"/>
    <mergeCell ref="M121:O121"/>
    <mergeCell ref="C59:I59"/>
    <mergeCell ref="C45:P45"/>
    <mergeCell ref="J57:L57"/>
    <mergeCell ref="J58:L58"/>
    <mergeCell ref="J59:L59"/>
    <mergeCell ref="D29:I29"/>
    <mergeCell ref="J29:L29"/>
    <mergeCell ref="D30:I30"/>
    <mergeCell ref="J30:L30"/>
    <mergeCell ref="C58:I58"/>
    <mergeCell ref="F47:J47"/>
    <mergeCell ref="K47:M47"/>
    <mergeCell ref="D112:I112"/>
    <mergeCell ref="J112:L112"/>
    <mergeCell ref="M112:O112"/>
    <mergeCell ref="D116:I116"/>
    <mergeCell ref="J116:L116"/>
    <mergeCell ref="M116:O116"/>
    <mergeCell ref="C72:I72"/>
    <mergeCell ref="J72:L72"/>
    <mergeCell ref="D111:I111"/>
    <mergeCell ref="B389:P389"/>
    <mergeCell ref="D396:P396"/>
    <mergeCell ref="D398:P398"/>
    <mergeCell ref="D400:P400"/>
    <mergeCell ref="D404:P404"/>
    <mergeCell ref="D418:P418"/>
    <mergeCell ref="D422:P422"/>
    <mergeCell ref="D442:P442"/>
    <mergeCell ref="C366:D366"/>
    <mergeCell ref="E367:G367"/>
    <mergeCell ref="C367:D367"/>
    <mergeCell ref="C368:D368"/>
    <mergeCell ref="C369:D369"/>
    <mergeCell ref="C370:D370"/>
    <mergeCell ref="C371:D371"/>
    <mergeCell ref="H368:J368"/>
    <mergeCell ref="H369:J369"/>
    <mergeCell ref="H370:J370"/>
    <mergeCell ref="H371:J371"/>
    <mergeCell ref="E368:G368"/>
    <mergeCell ref="E369:G369"/>
    <mergeCell ref="E370:G370"/>
    <mergeCell ref="E371:G371"/>
    <mergeCell ref="K367:M367"/>
    <mergeCell ref="N368:P368"/>
    <mergeCell ref="N369:P369"/>
    <mergeCell ref="N370:P370"/>
    <mergeCell ref="N371:P371"/>
    <mergeCell ref="K368:M368"/>
    <mergeCell ref="K369:M369"/>
    <mergeCell ref="K370:M370"/>
    <mergeCell ref="K371:M371"/>
    <mergeCell ref="E366:G366"/>
    <mergeCell ref="K366:M366"/>
    <mergeCell ref="H367:J367"/>
    <mergeCell ref="N367:P367"/>
    <mergeCell ref="D218:L218"/>
    <mergeCell ref="M218:O218"/>
    <mergeCell ref="D219:L219"/>
    <mergeCell ref="M219:O219"/>
    <mergeCell ref="L155:N155"/>
    <mergeCell ref="D216:L216"/>
    <mergeCell ref="M216:O216"/>
    <mergeCell ref="D217:L217"/>
    <mergeCell ref="D220:L220"/>
    <mergeCell ref="M220:O220"/>
    <mergeCell ref="D215:L215"/>
    <mergeCell ref="M215:O215"/>
    <mergeCell ref="D214:L214"/>
    <mergeCell ref="M214:O214"/>
    <mergeCell ref="D167:L167"/>
    <mergeCell ref="M167:O167"/>
    <mergeCell ref="D206:L206"/>
    <mergeCell ref="M206:O206"/>
    <mergeCell ref="D207:L207"/>
    <mergeCell ref="D209:L209"/>
    <mergeCell ref="M209:O209"/>
    <mergeCell ref="D210:L210"/>
    <mergeCell ref="M210:O210"/>
    <mergeCell ref="D213:L213"/>
    <mergeCell ref="M213:O213"/>
    <mergeCell ref="L154:N154"/>
    <mergeCell ref="E155:H155"/>
    <mergeCell ref="I155:K155"/>
    <mergeCell ref="C191:P191"/>
    <mergeCell ref="M164:O164"/>
    <mergeCell ref="D169:L169"/>
    <mergeCell ref="M169:O169"/>
    <mergeCell ref="D166:L166"/>
    <mergeCell ref="M166:O166"/>
    <mergeCell ref="D165:L165"/>
    <mergeCell ref="M165:O165"/>
    <mergeCell ref="M171:O171"/>
    <mergeCell ref="M207:O207"/>
    <mergeCell ref="D208:L208"/>
    <mergeCell ref="M208:O208"/>
    <mergeCell ref="D212:L212"/>
    <mergeCell ref="M212:O212"/>
    <mergeCell ref="D164:L164"/>
    <mergeCell ref="M170:O170"/>
    <mergeCell ref="M172:O172"/>
    <mergeCell ref="M173:O173"/>
    <mergeCell ref="A1:P1"/>
    <mergeCell ref="L259:N259"/>
    <mergeCell ref="L258:N258"/>
    <mergeCell ref="B3:P7"/>
    <mergeCell ref="F36:J36"/>
    <mergeCell ref="K36:M36"/>
    <mergeCell ref="F37:J37"/>
    <mergeCell ref="K37:M37"/>
    <mergeCell ref="F38:J38"/>
    <mergeCell ref="K38:M38"/>
    <mergeCell ref="F39:J39"/>
    <mergeCell ref="K39:M39"/>
    <mergeCell ref="E231:K231"/>
    <mergeCell ref="L231:N231"/>
    <mergeCell ref="E232:K232"/>
    <mergeCell ref="L232:N232"/>
    <mergeCell ref="C178:P180"/>
    <mergeCell ref="D168:L168"/>
    <mergeCell ref="M168:O168"/>
    <mergeCell ref="D174:L174"/>
    <mergeCell ref="M174:O174"/>
    <mergeCell ref="D130:I130"/>
    <mergeCell ref="J130:L130"/>
    <mergeCell ref="D122:I122"/>
    <mergeCell ref="D24:I24"/>
    <mergeCell ref="J24:L24"/>
    <mergeCell ref="D25:I25"/>
    <mergeCell ref="J25:L25"/>
    <mergeCell ref="D28:I28"/>
    <mergeCell ref="J28:L28"/>
    <mergeCell ref="C61:I61"/>
    <mergeCell ref="J61:L61"/>
    <mergeCell ref="C62:I62"/>
    <mergeCell ref="J62:L62"/>
    <mergeCell ref="F48:J48"/>
    <mergeCell ref="K48:M48"/>
    <mergeCell ref="F49:J49"/>
    <mergeCell ref="K49:M49"/>
    <mergeCell ref="F50:J50"/>
    <mergeCell ref="K50:M50"/>
    <mergeCell ref="C57:I57"/>
    <mergeCell ref="D26:I26"/>
    <mergeCell ref="J26:L26"/>
    <mergeCell ref="D27:I27"/>
    <mergeCell ref="J27:L27"/>
    <mergeCell ref="C60:I60"/>
    <mergeCell ref="J60:L60"/>
    <mergeCell ref="J111:L111"/>
    <mergeCell ref="M111:O111"/>
    <mergeCell ref="J77:L77"/>
    <mergeCell ref="J73:L73"/>
    <mergeCell ref="C73:I73"/>
    <mergeCell ref="J74:L74"/>
    <mergeCell ref="J75:L75"/>
    <mergeCell ref="J76:L76"/>
    <mergeCell ref="C74:I74"/>
    <mergeCell ref="C75:I75"/>
    <mergeCell ref="C76:I76"/>
    <mergeCell ref="C91:P92"/>
    <mergeCell ref="C85:P86"/>
    <mergeCell ref="C77:I77"/>
    <mergeCell ref="K102:M102"/>
    <mergeCell ref="C88:P90"/>
    <mergeCell ref="C99:J99"/>
    <mergeCell ref="K99:M99"/>
    <mergeCell ref="C105:P105"/>
    <mergeCell ref="D115:I115"/>
    <mergeCell ref="J115:L115"/>
    <mergeCell ref="M115:O115"/>
    <mergeCell ref="D117:I117"/>
    <mergeCell ref="J117:L117"/>
    <mergeCell ref="M117:O117"/>
    <mergeCell ref="D118:I118"/>
    <mergeCell ref="J118:L118"/>
    <mergeCell ref="M118:O118"/>
    <mergeCell ref="D119:I119"/>
    <mergeCell ref="J119:L119"/>
    <mergeCell ref="M119:O119"/>
    <mergeCell ref="D120:I120"/>
    <mergeCell ref="J120:L120"/>
    <mergeCell ref="M120:O120"/>
    <mergeCell ref="I258:K258"/>
    <mergeCell ref="I262:K262"/>
    <mergeCell ref="L261:N261"/>
    <mergeCell ref="J122:L122"/>
    <mergeCell ref="M122:O122"/>
    <mergeCell ref="D123:I123"/>
    <mergeCell ref="J123:L123"/>
    <mergeCell ref="M123:O123"/>
    <mergeCell ref="D124:I124"/>
    <mergeCell ref="J124:L124"/>
    <mergeCell ref="M124:O124"/>
    <mergeCell ref="D131:I131"/>
    <mergeCell ref="J131:L131"/>
    <mergeCell ref="E154:H154"/>
    <mergeCell ref="I154:K154"/>
    <mergeCell ref="C184:P186"/>
    <mergeCell ref="M204:O204"/>
    <mergeCell ref="E257:H257"/>
    <mergeCell ref="E258:H258"/>
    <mergeCell ref="I257:K257"/>
    <mergeCell ref="I263:K263"/>
    <mergeCell ref="H360:J360"/>
    <mergeCell ref="H361:J361"/>
    <mergeCell ref="B271:P272"/>
    <mergeCell ref="B344:P346"/>
    <mergeCell ref="K360:M360"/>
    <mergeCell ref="K361:M361"/>
    <mergeCell ref="C360:D360"/>
    <mergeCell ref="C361:D361"/>
    <mergeCell ref="H362:J362"/>
    <mergeCell ref="H363:J363"/>
    <mergeCell ref="H364:J364"/>
    <mergeCell ref="H365:J365"/>
    <mergeCell ref="H366:J366"/>
    <mergeCell ref="L263:N263"/>
    <mergeCell ref="C269:P269"/>
    <mergeCell ref="C365:D365"/>
    <mergeCell ref="E362:G362"/>
    <mergeCell ref="E363:G363"/>
    <mergeCell ref="E364:G364"/>
    <mergeCell ref="E365:G365"/>
    <mergeCell ref="N360:P360"/>
    <mergeCell ref="K362:M362"/>
    <mergeCell ref="K363:M363"/>
    <mergeCell ref="K364:M364"/>
    <mergeCell ref="K365:M365"/>
    <mergeCell ref="C362:D362"/>
    <mergeCell ref="C363:D363"/>
    <mergeCell ref="C364:D364"/>
    <mergeCell ref="N361:P361"/>
    <mergeCell ref="E360:G360"/>
    <mergeCell ref="E361:G361"/>
    <mergeCell ref="C527:P527"/>
    <mergeCell ref="D429:P429"/>
    <mergeCell ref="D440:P441"/>
    <mergeCell ref="D445:P446"/>
    <mergeCell ref="D449:P450"/>
    <mergeCell ref="D472:P473"/>
    <mergeCell ref="D492:P492"/>
    <mergeCell ref="D497:P497"/>
    <mergeCell ref="D498:P499"/>
    <mergeCell ref="C503:P503"/>
    <mergeCell ref="C523:P523"/>
    <mergeCell ref="D447:P447"/>
    <mergeCell ref="D451:P451"/>
    <mergeCell ref="D467:P467"/>
    <mergeCell ref="D468:P468"/>
    <mergeCell ref="D475:P475"/>
    <mergeCell ref="D493:P493"/>
    <mergeCell ref="D508:P508"/>
    <mergeCell ref="D509:P509"/>
    <mergeCell ref="C513:P513"/>
    <mergeCell ref="C514:P514"/>
    <mergeCell ref="C518:P518"/>
    <mergeCell ref="C522:P522"/>
    <mergeCell ref="D423:P424"/>
    <mergeCell ref="D425:P425"/>
    <mergeCell ref="C98:J98"/>
    <mergeCell ref="C100:J100"/>
    <mergeCell ref="E156:H156"/>
    <mergeCell ref="I156:K156"/>
    <mergeCell ref="L156:N156"/>
    <mergeCell ref="E263:H263"/>
    <mergeCell ref="E262:H262"/>
    <mergeCell ref="K98:M98"/>
    <mergeCell ref="K100:M100"/>
    <mergeCell ref="C103:J103"/>
    <mergeCell ref="K103:M103"/>
    <mergeCell ref="L157:N157"/>
    <mergeCell ref="J113:L113"/>
    <mergeCell ref="M113:O113"/>
    <mergeCell ref="D114:I114"/>
    <mergeCell ref="J114:L114"/>
    <mergeCell ref="M114:O114"/>
    <mergeCell ref="D163:L163"/>
    <mergeCell ref="L257:N257"/>
    <mergeCell ref="B379:P379"/>
    <mergeCell ref="B384:P384"/>
    <mergeCell ref="D419:P421"/>
    <mergeCell ref="A13:P13"/>
    <mergeCell ref="C255:P255"/>
    <mergeCell ref="C240:J240"/>
    <mergeCell ref="C241:J241"/>
    <mergeCell ref="C242:J242"/>
    <mergeCell ref="C243:J243"/>
    <mergeCell ref="K240:M240"/>
    <mergeCell ref="K241:M241"/>
    <mergeCell ref="K242:M242"/>
    <mergeCell ref="K243:M243"/>
    <mergeCell ref="N240:P240"/>
    <mergeCell ref="N241:P241"/>
    <mergeCell ref="N242:P242"/>
    <mergeCell ref="N243:P243"/>
    <mergeCell ref="C20:P21"/>
    <mergeCell ref="C54:P55"/>
    <mergeCell ref="C81:P83"/>
    <mergeCell ref="C224:P226"/>
    <mergeCell ref="F40:J40"/>
    <mergeCell ref="K40:M40"/>
    <mergeCell ref="D205:L205"/>
    <mergeCell ref="M205:O205"/>
    <mergeCell ref="D113:I113"/>
    <mergeCell ref="D204:L204"/>
    <mergeCell ref="A375:P375"/>
    <mergeCell ref="C101:J101"/>
    <mergeCell ref="K101:M101"/>
    <mergeCell ref="C248:P249"/>
    <mergeCell ref="M163:O163"/>
    <mergeCell ref="C135:P136"/>
    <mergeCell ref="C140:P141"/>
    <mergeCell ref="C146:P147"/>
    <mergeCell ref="C150:P152"/>
    <mergeCell ref="C198:P200"/>
    <mergeCell ref="C202:P202"/>
    <mergeCell ref="M217:O217"/>
    <mergeCell ref="E157:H157"/>
    <mergeCell ref="I157:K157"/>
    <mergeCell ref="D211:L211"/>
    <mergeCell ref="M211:O211"/>
    <mergeCell ref="E261:H261"/>
    <mergeCell ref="A342:P342"/>
    <mergeCell ref="D354:P354"/>
    <mergeCell ref="N362:P362"/>
    <mergeCell ref="N363:P363"/>
    <mergeCell ref="N364:P364"/>
    <mergeCell ref="N365:P365"/>
    <mergeCell ref="N366:P366"/>
  </mergeCells>
  <printOptions horizontalCentered="1" verticalCentered="1"/>
  <pageMargins left="0.39370078740157483" right="0.39370078740157483" top="1.1811023622047245" bottom="1.1811023622047245" header="0.31496062992125984" footer="0.31496062992125984"/>
  <pageSetup paperSize="9" scale="80" fitToHeight="0" orientation="portrait" r:id="rId1"/>
  <headerFooter>
    <oddHeader>&amp;C&amp;"Tahoma,Negrita"&amp;20MUNICIPIO DE VILLA DE GUADALUPE, S.L.P.</oddHeader>
    <oddFooter>Página &amp;P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FER-EF-07</vt:lpstr>
      <vt:lpstr>'FER-EF-07'!Área_de_impresión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alexis</cp:lastModifiedBy>
  <cp:lastPrinted>2023-04-21T04:45:39Z</cp:lastPrinted>
  <dcterms:created xsi:type="dcterms:W3CDTF">2017-02-28T18:38:56Z</dcterms:created>
  <dcterms:modified xsi:type="dcterms:W3CDTF">2023-04-21T04:45:44Z</dcterms:modified>
</cp:coreProperties>
</file>